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A38D2B53-CD5E-462D-B7E2-7577AEFC0DCE}" xr6:coauthVersionLast="47" xr6:coauthVersionMax="47" xr10:uidLastSave="{00000000-0000-0000-0000-000000000000}"/>
  <bookViews>
    <workbookView xWindow="-120" yWindow="-120" windowWidth="29040" windowHeight="15720" tabRatio="718" xr2:uid="{00000000-000D-0000-FFFF-FFFF00000000}"/>
  </bookViews>
  <sheets>
    <sheet name="初期画面" sheetId="18" r:id="rId1"/>
    <sheet name="申込書" sheetId="15" r:id="rId2"/>
    <sheet name="連絡先" sheetId="20" r:id="rId3"/>
    <sheet name="郵送先" sheetId="25" r:id="rId4"/>
    <sheet name="第二面（入力）" sheetId="23" r:id="rId5"/>
    <sheet name="第一面" sheetId="1" r:id="rId6"/>
    <sheet name="第一面（変更）" sheetId="14" r:id="rId7"/>
    <sheet name="第一面（軽微）" sheetId="24" r:id="rId8"/>
    <sheet name="第一面（計通）" sheetId="32" r:id="rId9"/>
    <sheet name="第一面（計通変更）" sheetId="33" r:id="rId10"/>
    <sheet name="第二面" sheetId="2" r:id="rId11"/>
    <sheet name="第三面" sheetId="3" r:id="rId12"/>
    <sheet name="第四面" sheetId="5" r:id="rId13"/>
    <sheet name="第五面" sheetId="6" r:id="rId14"/>
    <sheet name="別紙" sheetId="8" r:id="rId15"/>
    <sheet name="第四面（集約版）" sheetId="30" r:id="rId16"/>
    <sheet name="第五面（共同住宅等集約版）" sheetId="31" r:id="rId17"/>
    <sheet name="(注意)" sheetId="11" r:id="rId18"/>
    <sheet name="複数建築主" sheetId="9" r:id="rId19"/>
    <sheet name="複数設計者" sheetId="10" r:id="rId20"/>
    <sheet name="委任状" sheetId="34" r:id="rId21"/>
    <sheet name="→TKCデータ用（変更しないでください）" sheetId="17" r:id="rId22"/>
    <sheet name="建築物データ" sheetId="19" r:id="rId23"/>
    <sheet name="ゲスト登録" sheetId="16" r:id="rId24"/>
    <sheet name="電申2" sheetId="26" r:id="rId25"/>
    <sheet name="電申3" sheetId="27" r:id="rId26"/>
    <sheet name="電申4" sheetId="28" r:id="rId27"/>
    <sheet name="電申5" sheetId="29" r:id="rId28"/>
    <sheet name="第6面（旧）" sheetId="12" r:id="rId29"/>
    <sheet name="第7面（旧）" sheetId="13" r:id="rId30"/>
    <sheet name="旧第七面" sheetId="7" r:id="rId31"/>
    <sheet name="旧委任状" sheetId="21" r:id="rId32"/>
  </sheets>
  <definedNames>
    <definedName name="_xlnm.Print_Area" localSheetId="17">'(注意)'!$A$1:$AG$138</definedName>
    <definedName name="_xlnm.Print_Area" localSheetId="20">委任状!$A$1:$AE$49</definedName>
    <definedName name="_xlnm.Print_Area" localSheetId="31">旧委任状!$A$1:$AE$49</definedName>
    <definedName name="_xlnm.Print_Area" localSheetId="30">旧第七面!$A$1:$AE$37</definedName>
    <definedName name="_xlnm.Print_Area" localSheetId="0">初期画面!$A$1:$AA$53</definedName>
    <definedName name="_xlnm.Print_Area" localSheetId="1">申込書!$A$1:$Z$26</definedName>
    <definedName name="_xlnm.Print_Area" localSheetId="29">'第7面（旧）'!$A$1:$AE$31</definedName>
    <definedName name="_xlnm.Print_Area" localSheetId="5">第一面!$A$1:$AG$46</definedName>
    <definedName name="_xlnm.Print_Area" localSheetId="8">'第一面（計通）'!$A$1:$AG$46</definedName>
    <definedName name="_xlnm.Print_Area" localSheetId="9">'第一面（計通変更）'!$A$1:$AG$49</definedName>
    <definedName name="_xlnm.Print_Area" localSheetId="7">'第一面（軽微）'!$A$1:$AG$48</definedName>
    <definedName name="_xlnm.Print_Area" localSheetId="6">'第一面（変更）'!$A$1:$AG$49</definedName>
    <definedName name="_xlnm.Print_Area" localSheetId="13">第五面!$A$1:$AE$30</definedName>
    <definedName name="_xlnm.Print_Area" localSheetId="16">'第五面（共同住宅等集約版）'!$B$2:$N$57</definedName>
    <definedName name="_xlnm.Print_Area" localSheetId="11">第三面!$A$1:$AE$44</definedName>
    <definedName name="_xlnm.Print_Area" localSheetId="12">第四面!$A$1:$AE$113</definedName>
    <definedName name="_xlnm.Print_Area" localSheetId="15">'第四面（集約版）'!$A$2:$AI$48</definedName>
    <definedName name="_xlnm.Print_Area" localSheetId="10">第二面!$A$1:$AE$60</definedName>
    <definedName name="_xlnm.Print_Area" localSheetId="4">'第二面（入力）'!$A$1:$AF$100</definedName>
    <definedName name="_xlnm.Print_Area" localSheetId="19">複数設計者!$A$1:$AE$53</definedName>
    <definedName name="_xlnm.Print_Area" localSheetId="14">別紙!$A$1:$AG$72</definedName>
    <definedName name="_xlnm.Print_Area" localSheetId="3">郵送先!$A$7:$Y$11</definedName>
    <definedName name="_xlnm.Print_Area" localSheetId="2">連絡先!$A$2:$Y$50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19" l="1"/>
  <c r="AR2" i="19"/>
  <c r="I6" i="16"/>
  <c r="H6" i="16"/>
  <c r="G6" i="16"/>
  <c r="F6" i="16"/>
  <c r="E6" i="16"/>
  <c r="D6" i="16"/>
  <c r="C6" i="16"/>
  <c r="A6" i="16"/>
  <c r="I5" i="16"/>
  <c r="H5" i="16"/>
  <c r="G5" i="16"/>
  <c r="F5" i="16"/>
  <c r="E5" i="16"/>
  <c r="D5" i="16"/>
  <c r="C5" i="16"/>
  <c r="A5" i="16"/>
  <c r="I4" i="16"/>
  <c r="H4" i="16"/>
  <c r="G4" i="16"/>
  <c r="F4" i="16"/>
  <c r="E4" i="16"/>
  <c r="D4" i="16"/>
  <c r="C4" i="16"/>
  <c r="A4" i="16"/>
  <c r="I3" i="16"/>
  <c r="H3" i="16"/>
  <c r="G3" i="16"/>
  <c r="F3" i="16"/>
  <c r="E3" i="16"/>
  <c r="D3" i="16"/>
  <c r="C3" i="16"/>
  <c r="A3" i="16"/>
  <c r="EH2" i="19"/>
  <c r="CP2" i="19"/>
  <c r="AP2" i="19"/>
  <c r="I2" i="16"/>
  <c r="H2" i="16"/>
  <c r="G2" i="16"/>
  <c r="F2" i="16"/>
  <c r="E2" i="16"/>
  <c r="D2" i="16"/>
  <c r="C2" i="16"/>
  <c r="A2" i="16"/>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AL2" i="19"/>
  <c r="M57" i="31"/>
  <c r="L57" i="31"/>
  <c r="K57" i="31"/>
  <c r="J57" i="31"/>
  <c r="AG38" i="30"/>
  <c r="AC41" i="30"/>
  <c r="Y41" i="30"/>
  <c r="U41" i="30"/>
  <c r="Q41" i="30"/>
  <c r="AG40" i="30"/>
  <c r="H33" i="34"/>
  <c r="H31" i="34"/>
  <c r="AE13" i="33"/>
  <c r="AB13" i="33"/>
  <c r="Y13" i="33"/>
  <c r="V28" i="33"/>
  <c r="S28" i="33"/>
  <c r="O28" i="33"/>
  <c r="AE8" i="33"/>
  <c r="AB8" i="33"/>
  <c r="Y8" i="33"/>
  <c r="AE13" i="32"/>
  <c r="AB13" i="32"/>
  <c r="Y13" i="32"/>
  <c r="AE8" i="32"/>
  <c r="AB8" i="32"/>
  <c r="Y8" i="32"/>
  <c r="AO2" i="19"/>
  <c r="EC2" i="19"/>
  <c r="EA2" i="19"/>
  <c r="DY2" i="19"/>
  <c r="DW2" i="19"/>
  <c r="ED2" i="19"/>
  <c r="EB2" i="19"/>
  <c r="DZ2" i="19"/>
  <c r="DX2" i="19"/>
  <c r="K2" i="29"/>
  <c r="J2" i="29"/>
  <c r="F2" i="29"/>
  <c r="B2" i="29"/>
  <c r="A2" i="29"/>
  <c r="K2" i="28"/>
  <c r="J2" i="28"/>
  <c r="F2" i="28"/>
  <c r="B2" i="28"/>
  <c r="A2" i="28"/>
  <c r="K2" i="27"/>
  <c r="J2" i="27"/>
  <c r="F2" i="27"/>
  <c r="B2" i="27"/>
  <c r="A2" i="27"/>
  <c r="K2" i="26"/>
  <c r="J2" i="26"/>
  <c r="F2" i="26"/>
  <c r="B2" i="26"/>
  <c r="A2" i="26"/>
  <c r="AN2" i="19"/>
  <c r="BX2" i="19"/>
  <c r="CB2" i="19"/>
  <c r="CT2" i="19"/>
  <c r="CS2" i="19"/>
  <c r="CR2" i="19"/>
  <c r="CQ2" i="19"/>
  <c r="CL2" i="19"/>
  <c r="CK2" i="19"/>
  <c r="CJ2" i="19"/>
  <c r="CH2" i="19"/>
  <c r="CG2" i="19"/>
  <c r="CF2" i="19"/>
  <c r="CE2" i="19"/>
  <c r="CA2" i="19"/>
  <c r="BW2" i="19"/>
  <c r="AF2" i="19"/>
  <c r="AA2" i="19" l="1"/>
  <c r="Z2" i="19"/>
  <c r="Y2" i="19"/>
  <c r="X2" i="19"/>
  <c r="W2" i="19"/>
  <c r="U2" i="19"/>
  <c r="T2" i="19"/>
  <c r="S2" i="19"/>
  <c r="R2" i="19"/>
  <c r="Q2" i="19"/>
  <c r="O2" i="19"/>
  <c r="N2" i="19"/>
  <c r="CC2" i="19"/>
  <c r="BY2" i="19"/>
  <c r="CM2" i="19"/>
  <c r="D2" i="19"/>
  <c r="AD2" i="19"/>
  <c r="AE2" i="19" s="1"/>
  <c r="K2" i="19"/>
  <c r="L2" i="19"/>
  <c r="E2" i="19"/>
  <c r="BC2" i="19"/>
  <c r="AW2" i="19"/>
  <c r="AV2" i="19"/>
  <c r="AU2" i="19"/>
  <c r="AT2" i="19"/>
  <c r="AQ2" i="19"/>
  <c r="AM2" i="19"/>
  <c r="AJ2" i="19"/>
  <c r="AI2" i="19"/>
  <c r="AH2" i="19"/>
  <c r="J52" i="10"/>
  <c r="J51" i="10"/>
  <c r="J50" i="10"/>
  <c r="J49" i="10"/>
  <c r="J48" i="10"/>
  <c r="AA47" i="10"/>
  <c r="S47" i="10"/>
  <c r="K47" i="10"/>
  <c r="J46" i="10"/>
  <c r="AA45" i="10"/>
  <c r="S45" i="10"/>
  <c r="K45" i="10"/>
  <c r="J42" i="10"/>
  <c r="J41" i="10"/>
  <c r="J40" i="10"/>
  <c r="J39" i="10"/>
  <c r="J38" i="10"/>
  <c r="AA37" i="10"/>
  <c r="S37" i="10"/>
  <c r="K37" i="10"/>
  <c r="J36" i="10"/>
  <c r="AA35" i="10"/>
  <c r="S35" i="10"/>
  <c r="K35" i="10"/>
  <c r="J32" i="10"/>
  <c r="J31" i="10"/>
  <c r="J30" i="10"/>
  <c r="J29" i="10"/>
  <c r="J28" i="10"/>
  <c r="AA27" i="10"/>
  <c r="S27" i="10"/>
  <c r="K27" i="10"/>
  <c r="J26" i="10"/>
  <c r="AA25" i="10"/>
  <c r="S25" i="10"/>
  <c r="K25" i="10"/>
  <c r="J22" i="10"/>
  <c r="J21" i="10"/>
  <c r="J20" i="10"/>
  <c r="J19" i="10"/>
  <c r="J18" i="10"/>
  <c r="AA17" i="10"/>
  <c r="S17" i="10"/>
  <c r="K17" i="10"/>
  <c r="J16" i="10"/>
  <c r="AA15" i="10"/>
  <c r="S15" i="10"/>
  <c r="K15" i="10"/>
  <c r="J12" i="10"/>
  <c r="J11" i="10"/>
  <c r="J10" i="10"/>
  <c r="J9" i="10"/>
  <c r="J8" i="10"/>
  <c r="AA7" i="10"/>
  <c r="S7" i="10"/>
  <c r="K7" i="10"/>
  <c r="J6" i="10"/>
  <c r="AA5" i="10"/>
  <c r="S5" i="10"/>
  <c r="K5" i="10"/>
  <c r="J12" i="2"/>
  <c r="M32" i="21" s="1"/>
  <c r="AU210" i="10"/>
  <c r="AT210" i="10"/>
  <c r="AS210" i="10"/>
  <c r="AR210" i="10"/>
  <c r="AQ210" i="10"/>
  <c r="AP210" i="10"/>
  <c r="AO210" i="10"/>
  <c r="AN210" i="10"/>
  <c r="AM210" i="10"/>
  <c r="AL210" i="10"/>
  <c r="AK210" i="10"/>
  <c r="AJ210" i="10"/>
  <c r="AU209" i="10"/>
  <c r="AT209" i="10"/>
  <c r="AS209" i="10"/>
  <c r="AR209" i="10"/>
  <c r="AQ209" i="10"/>
  <c r="AP209" i="10"/>
  <c r="AO209" i="10"/>
  <c r="AN209" i="10"/>
  <c r="AM209" i="10"/>
  <c r="AL209" i="10"/>
  <c r="AK209" i="10"/>
  <c r="AJ209" i="10"/>
  <c r="AU208" i="10"/>
  <c r="AT208" i="10"/>
  <c r="AS208" i="10"/>
  <c r="AR208" i="10"/>
  <c r="AQ208" i="10"/>
  <c r="AP208" i="10"/>
  <c r="AO208" i="10"/>
  <c r="AN208" i="10"/>
  <c r="AM208" i="10"/>
  <c r="AL208" i="10"/>
  <c r="AK208" i="10"/>
  <c r="AJ208" i="10"/>
  <c r="AU207" i="10"/>
  <c r="AT207" i="10"/>
  <c r="AS207" i="10"/>
  <c r="AR207" i="10"/>
  <c r="AQ207" i="10"/>
  <c r="AP207" i="10"/>
  <c r="AO207" i="10"/>
  <c r="AN207" i="10"/>
  <c r="AM207" i="10"/>
  <c r="AL207" i="10"/>
  <c r="AK207" i="10"/>
  <c r="AJ207" i="10"/>
  <c r="AU206" i="10"/>
  <c r="AT206" i="10"/>
  <c r="AS206" i="10"/>
  <c r="AR206" i="10"/>
  <c r="AQ206" i="10"/>
  <c r="AP206" i="10"/>
  <c r="AO206" i="10"/>
  <c r="AN206" i="10"/>
  <c r="AM206" i="10"/>
  <c r="AL206" i="10"/>
  <c r="AK206" i="10"/>
  <c r="AJ206" i="10"/>
  <c r="AU205" i="10"/>
  <c r="AT205" i="10"/>
  <c r="AS205" i="10"/>
  <c r="AR205" i="10"/>
  <c r="AQ205" i="10"/>
  <c r="AP205" i="10"/>
  <c r="AO205" i="10"/>
  <c r="AN205" i="10"/>
  <c r="AM205" i="10"/>
  <c r="AL205" i="10"/>
  <c r="AK205" i="10"/>
  <c r="AJ205" i="10"/>
  <c r="AU204" i="10"/>
  <c r="AT204" i="10"/>
  <c r="AS204" i="10"/>
  <c r="AR204" i="10"/>
  <c r="AQ204" i="10"/>
  <c r="AP204" i="10"/>
  <c r="AO204" i="10"/>
  <c r="AN204" i="10"/>
  <c r="AM204" i="10"/>
  <c r="AL204" i="10"/>
  <c r="AK204" i="10"/>
  <c r="AJ204" i="10"/>
  <c r="AU203" i="10"/>
  <c r="AT203" i="10"/>
  <c r="AS203" i="10"/>
  <c r="AR203" i="10"/>
  <c r="AQ203" i="10"/>
  <c r="AP203" i="10"/>
  <c r="AO203" i="10"/>
  <c r="AN203" i="10"/>
  <c r="AM203" i="10"/>
  <c r="AL203" i="10"/>
  <c r="AK203" i="10"/>
  <c r="AJ203" i="10"/>
  <c r="AU202" i="10"/>
  <c r="AT202" i="10"/>
  <c r="AS202" i="10"/>
  <c r="AR202" i="10"/>
  <c r="AQ202" i="10"/>
  <c r="AP202" i="10"/>
  <c r="AO202" i="10"/>
  <c r="AN202" i="10"/>
  <c r="AM202" i="10"/>
  <c r="AL202" i="10"/>
  <c r="AK202" i="10"/>
  <c r="AJ202" i="10"/>
  <c r="AU201" i="10"/>
  <c r="AT201" i="10"/>
  <c r="AS201" i="10"/>
  <c r="AR201" i="10"/>
  <c r="AQ201" i="10"/>
  <c r="AP201" i="10"/>
  <c r="AO201" i="10"/>
  <c r="AN201" i="10"/>
  <c r="AM201" i="10"/>
  <c r="AL201" i="10"/>
  <c r="AK201" i="10"/>
  <c r="AJ201" i="10"/>
  <c r="BJ12" i="24"/>
  <c r="V29" i="24"/>
  <c r="S29" i="24"/>
  <c r="O29" i="24"/>
  <c r="V28" i="14"/>
  <c r="S28" i="14"/>
  <c r="O28" i="14"/>
  <c r="AE7" i="24"/>
  <c r="AB7" i="24"/>
  <c r="Y7" i="24"/>
  <c r="AE8" i="14"/>
  <c r="AB8" i="14"/>
  <c r="Y8" i="14"/>
  <c r="U36" i="3"/>
  <c r="R36" i="3"/>
  <c r="J54" i="2"/>
  <c r="J53" i="2"/>
  <c r="J52" i="2"/>
  <c r="J51" i="2"/>
  <c r="J50" i="2"/>
  <c r="AA49" i="2"/>
  <c r="S49" i="2"/>
  <c r="K49" i="2"/>
  <c r="AA47" i="2"/>
  <c r="S47" i="2"/>
  <c r="K47" i="2"/>
  <c r="J45" i="2"/>
  <c r="J44" i="2"/>
  <c r="J43" i="2"/>
  <c r="J42" i="2"/>
  <c r="J41" i="2"/>
  <c r="AA40" i="2"/>
  <c r="S40" i="2"/>
  <c r="K40" i="2"/>
  <c r="J39" i="2"/>
  <c r="AA38" i="2"/>
  <c r="S38" i="2"/>
  <c r="K38" i="2"/>
  <c r="J36" i="2"/>
  <c r="J35" i="2"/>
  <c r="J34" i="2"/>
  <c r="J33" i="2"/>
  <c r="J32" i="2"/>
  <c r="AA31" i="2"/>
  <c r="S31" i="2"/>
  <c r="K31" i="2"/>
  <c r="J30" i="2"/>
  <c r="AA29" i="2"/>
  <c r="S29" i="2"/>
  <c r="K29" i="2"/>
  <c r="J23" i="2"/>
  <c r="EO2" i="19" s="1"/>
  <c r="S21" i="2"/>
  <c r="J14" i="2"/>
  <c r="AU209" i="2"/>
  <c r="AT209" i="2"/>
  <c r="AS209" i="2"/>
  <c r="AR209" i="2"/>
  <c r="AQ209" i="2"/>
  <c r="AP209" i="2"/>
  <c r="AO209" i="2"/>
  <c r="AN209" i="2"/>
  <c r="AM209" i="2"/>
  <c r="AL209" i="2"/>
  <c r="AK209" i="2"/>
  <c r="AJ209" i="2"/>
  <c r="AU208" i="2"/>
  <c r="AT208" i="2"/>
  <c r="AS208" i="2"/>
  <c r="AR208" i="2"/>
  <c r="AQ208" i="2"/>
  <c r="AP208" i="2"/>
  <c r="AO208" i="2"/>
  <c r="AN208" i="2"/>
  <c r="AM208" i="2"/>
  <c r="AL208" i="2"/>
  <c r="AK208" i="2"/>
  <c r="AJ208" i="2"/>
  <c r="AU207" i="2"/>
  <c r="AT207" i="2"/>
  <c r="AS207" i="2"/>
  <c r="AR207" i="2"/>
  <c r="AQ207" i="2"/>
  <c r="AP207" i="2"/>
  <c r="AO207" i="2"/>
  <c r="AN207" i="2"/>
  <c r="AM207" i="2"/>
  <c r="AL207" i="2"/>
  <c r="AK207" i="2"/>
  <c r="AJ207" i="2"/>
  <c r="AU206" i="2"/>
  <c r="AT206" i="2"/>
  <c r="AS206" i="2"/>
  <c r="AR206" i="2"/>
  <c r="AQ206" i="2"/>
  <c r="AP206" i="2"/>
  <c r="AO206" i="2"/>
  <c r="AN206" i="2"/>
  <c r="AM206" i="2"/>
  <c r="AL206" i="2"/>
  <c r="AK206" i="2"/>
  <c r="AJ206" i="2"/>
  <c r="AU205" i="2"/>
  <c r="AT205" i="2"/>
  <c r="AS205" i="2"/>
  <c r="AR205" i="2"/>
  <c r="AQ205" i="2"/>
  <c r="AP205" i="2"/>
  <c r="AO205" i="2"/>
  <c r="AN205" i="2"/>
  <c r="AM205" i="2"/>
  <c r="AL205" i="2"/>
  <c r="AK205" i="2"/>
  <c r="AJ205" i="2"/>
  <c r="AU204" i="2"/>
  <c r="AT204" i="2"/>
  <c r="AS204" i="2"/>
  <c r="AR204" i="2"/>
  <c r="AQ204" i="2"/>
  <c r="AP204" i="2"/>
  <c r="AO204" i="2"/>
  <c r="AN204" i="2"/>
  <c r="AM204" i="2"/>
  <c r="J48" i="2" s="1"/>
  <c r="AL204" i="2"/>
  <c r="AK204" i="2"/>
  <c r="AJ204" i="2"/>
  <c r="AU203" i="2"/>
  <c r="AT203" i="2"/>
  <c r="AS203" i="2"/>
  <c r="AR203" i="2"/>
  <c r="AQ203" i="2"/>
  <c r="AP203" i="2"/>
  <c r="AO203" i="2"/>
  <c r="AN203" i="2"/>
  <c r="AM203" i="2"/>
  <c r="AL203" i="2"/>
  <c r="AK203" i="2"/>
  <c r="AJ203" i="2"/>
  <c r="AU202" i="2"/>
  <c r="AT202" i="2"/>
  <c r="AS202" i="2"/>
  <c r="AR202" i="2"/>
  <c r="AQ202" i="2"/>
  <c r="AP202" i="2"/>
  <c r="AO202" i="2"/>
  <c r="AN202" i="2"/>
  <c r="AM202" i="2"/>
  <c r="AL202" i="2"/>
  <c r="AK202" i="2"/>
  <c r="AJ202" i="2"/>
  <c r="AU201" i="2"/>
  <c r="AT201" i="2"/>
  <c r="AS201" i="2"/>
  <c r="AR201" i="2"/>
  <c r="AQ201" i="2"/>
  <c r="AP201" i="2"/>
  <c r="AO201" i="2"/>
  <c r="AN201" i="2"/>
  <c r="AM201" i="2"/>
  <c r="AL201" i="2"/>
  <c r="AK201" i="2"/>
  <c r="AJ201" i="2"/>
  <c r="AU200" i="2"/>
  <c r="J26" i="2" s="1"/>
  <c r="AT200" i="2"/>
  <c r="J25" i="2" s="1"/>
  <c r="EQ2" i="19" s="1"/>
  <c r="AS200" i="2"/>
  <c r="J24" i="2" s="1"/>
  <c r="EP2" i="19" s="1"/>
  <c r="AR200" i="2"/>
  <c r="J13" i="2" s="1"/>
  <c r="EJ2" i="19" s="1"/>
  <c r="AQ200" i="2"/>
  <c r="J22" i="2" s="1"/>
  <c r="EN2" i="19" s="1"/>
  <c r="AP200" i="2"/>
  <c r="AA21" i="2" s="1"/>
  <c r="AO200" i="2"/>
  <c r="AN200" i="2"/>
  <c r="AM200" i="2"/>
  <c r="J11" i="2" s="1"/>
  <c r="AL200" i="2"/>
  <c r="AK200" i="2"/>
  <c r="AJ200" i="2"/>
  <c r="K19" i="2" s="1"/>
  <c r="U39" i="3"/>
  <c r="R39" i="3"/>
  <c r="O39" i="3"/>
  <c r="O36" i="3"/>
  <c r="AE8" i="1"/>
  <c r="AB8" i="1"/>
  <c r="Y8" i="1"/>
  <c r="H26" i="21"/>
  <c r="B60" i="2"/>
  <c r="H28" i="21"/>
  <c r="T2" i="20"/>
  <c r="G55" i="19"/>
  <c r="G54" i="19"/>
  <c r="G53" i="19"/>
  <c r="G52" i="19"/>
  <c r="G51" i="19"/>
  <c r="G50" i="19"/>
  <c r="V7" i="15"/>
  <c r="V4" i="15"/>
  <c r="M30" i="21" l="1"/>
  <c r="EI2" i="19"/>
  <c r="M34" i="21"/>
  <c r="EK2" i="19"/>
  <c r="S19" i="2"/>
  <c r="AA19" i="2"/>
  <c r="K21" i="2"/>
  <c r="J20" i="2"/>
  <c r="EM2" i="19" s="1"/>
  <c r="J15" i="2"/>
  <c r="EL2" i="19" s="1"/>
  <c r="CP31" i="19"/>
  <c r="F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6" authorId="0" shapeId="0" xr:uid="{113E65EE-33C2-46BD-A136-9CCA9D0A68EE}">
      <text>
        <r>
          <rPr>
            <b/>
            <sz val="16"/>
            <color indexed="81"/>
            <rFont val="MS P ゴシック"/>
            <family val="3"/>
            <charset val="128"/>
          </rPr>
          <t>クリックでホームページにリンクします。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49255DA-19DA-43AB-B6E5-4E94B0980702}">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0A4CCD07-D44C-48BD-9558-AD3ABDB7BF12}">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9C7ED60D-1A3D-4C89-A1D4-89F795009E71}">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6B3E0BF8-EF09-40CC-914B-37C43E21684E}">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61BFC67-948A-4658-AB7C-03CE7992D963}">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D7D114EA-0D56-43E5-ABF7-2465A891C7BF}">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91C1D594-578B-4643-97B2-A8921C9A358A}">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B4D701D1-B13D-40AA-BA7F-ECB7F3E40451}">
      <text>
        <r>
          <rPr>
            <b/>
            <sz val="16"/>
            <color indexed="81"/>
            <rFont val="MS P ゴシック"/>
            <family val="3"/>
            <charset val="128"/>
          </rPr>
          <t>別紙を添付してください。</t>
        </r>
      </text>
    </comment>
    <comment ref="H28" authorId="0" shapeId="0" xr:uid="{9D0076F1-D82B-43FE-B157-A43DA0E67E2E}">
      <text>
        <r>
          <rPr>
            <b/>
            <sz val="16"/>
            <color indexed="81"/>
            <rFont val="MS P ゴシック"/>
            <family val="3"/>
            <charset val="128"/>
          </rPr>
          <t>別紙を添付してください。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742ECC0B-B92F-4A62-83F9-8C8F8DE28F6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41E75912-2F41-49BF-A0EB-E221E79EF624}">
      <text>
        <r>
          <rPr>
            <b/>
            <sz val="9"/>
            <color indexed="81"/>
            <rFont val="ＭＳ Ｐゴシック"/>
            <family val="3"/>
            <charset val="128"/>
          </rPr>
          <t>ハイフンはつけなくて結構です</t>
        </r>
      </text>
    </comment>
    <comment ref="K16" authorId="0" shapeId="0" xr:uid="{0A58B30B-0681-4D17-A27A-6765CF951A29}">
      <text>
        <r>
          <rPr>
            <b/>
            <sz val="9"/>
            <color indexed="81"/>
            <rFont val="ＭＳ Ｐゴシック"/>
            <family val="3"/>
            <charset val="128"/>
          </rPr>
          <t>ハイフンはつけなくて結構です</t>
        </r>
      </text>
    </comment>
    <comment ref="K26" authorId="0" shapeId="0" xr:uid="{C8A35D8D-B527-4C64-8A56-7C9135544060}">
      <text>
        <r>
          <rPr>
            <b/>
            <sz val="9"/>
            <color indexed="81"/>
            <rFont val="ＭＳ Ｐゴシック"/>
            <family val="3"/>
            <charset val="128"/>
          </rPr>
          <t>ハイフンはつけなくて結構です</t>
        </r>
      </text>
    </comment>
    <comment ref="K36" authorId="0" shapeId="0" xr:uid="{562564BA-F679-4497-A5FF-8FEDE0F5D4B9}">
      <text>
        <r>
          <rPr>
            <b/>
            <sz val="9"/>
            <color indexed="81"/>
            <rFont val="ＭＳ Ｐゴシック"/>
            <family val="3"/>
            <charset val="128"/>
          </rPr>
          <t>ハイフンはつけなくて結構です</t>
        </r>
      </text>
    </comment>
    <comment ref="K46" authorId="0" shapeId="0" xr:uid="{139BA8F4-D38A-4788-942D-BF27630CCB34}">
      <text>
        <r>
          <rPr>
            <b/>
            <sz val="9"/>
            <color indexed="81"/>
            <rFont val="ＭＳ Ｐゴシック"/>
            <family val="3"/>
            <charset val="128"/>
          </rPr>
          <t>ハイフンはつけなくて結構です</t>
        </r>
      </text>
    </comment>
    <comment ref="K56" authorId="0" shapeId="0" xr:uid="{CAD4653C-3C87-4AE6-B0F5-AB627146C2AF}">
      <text>
        <r>
          <rPr>
            <b/>
            <sz val="9"/>
            <color indexed="81"/>
            <rFont val="ＭＳ Ｐゴシック"/>
            <family val="3"/>
            <charset val="128"/>
          </rPr>
          <t>ハイフンはつけなくて結構です</t>
        </r>
      </text>
    </comment>
    <comment ref="K66" authorId="0" shapeId="0" xr:uid="{7500C18B-9891-407E-AD09-E8969073B2B9}">
      <text>
        <r>
          <rPr>
            <b/>
            <sz val="9"/>
            <color indexed="81"/>
            <rFont val="ＭＳ Ｐゴシック"/>
            <family val="3"/>
            <charset val="128"/>
          </rPr>
          <t>ハイフンはつけなくて結構です</t>
        </r>
      </text>
    </comment>
    <comment ref="K76" authorId="0" shapeId="0" xr:uid="{4B32B434-51E3-43D4-AABC-EEFC34666440}">
      <text>
        <r>
          <rPr>
            <b/>
            <sz val="9"/>
            <color indexed="81"/>
            <rFont val="ＭＳ Ｐゴシック"/>
            <family val="3"/>
            <charset val="128"/>
          </rPr>
          <t>ハイフンはつけなくて結構です</t>
        </r>
      </text>
    </comment>
    <comment ref="K86" authorId="0" shapeId="0" xr:uid="{7AF63B77-7B40-4B7A-A513-57613DBFFDD7}">
      <text>
        <r>
          <rPr>
            <b/>
            <sz val="9"/>
            <color indexed="81"/>
            <rFont val="ＭＳ Ｐゴシック"/>
            <family val="3"/>
            <charset val="128"/>
          </rPr>
          <t>ハイフンはつけなくて結構です</t>
        </r>
      </text>
    </comment>
    <comment ref="K96" authorId="0" shapeId="0" xr:uid="{6439312A-34DE-4288-A198-BB2E3732646A}">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13F780F-7C98-473E-BA73-53ECC5E95437}">
      <text>
        <r>
          <rPr>
            <sz val="9"/>
            <color indexed="81"/>
            <rFont val="MS P ゴシック"/>
            <family val="3"/>
            <charset val="128"/>
          </rPr>
          <t xml:space="preserve">用途名（番号）で記入してください。
</t>
        </r>
      </text>
    </comment>
  </commentList>
</comments>
</file>

<file path=xl/sharedStrings.xml><?xml version="1.0" encoding="utf-8"?>
<sst xmlns="http://schemas.openxmlformats.org/spreadsheetml/2006/main" count="2500" uniqueCount="1077">
  <si>
    <t>決裁欄</t>
  </si>
  <si>
    <t>（第一面）</t>
    <rPh sb="1" eb="2">
      <t>ダイ</t>
    </rPh>
    <rPh sb="2" eb="4">
      <t>イチメン</t>
    </rPh>
    <phoneticPr fontId="9"/>
  </si>
  <si>
    <t>計画書</t>
    <rPh sb="0" eb="3">
      <t>ケイカクショ</t>
    </rPh>
    <phoneticPr fontId="9"/>
  </si>
  <si>
    <t>年</t>
    <rPh sb="0" eb="1">
      <t>ネン</t>
    </rPh>
    <phoneticPr fontId="9"/>
  </si>
  <si>
    <t>月</t>
    <rPh sb="0" eb="1">
      <t>ツキ</t>
    </rPh>
    <phoneticPr fontId="9"/>
  </si>
  <si>
    <t>日</t>
    <rPh sb="0" eb="1">
      <t>ヒ</t>
    </rPh>
    <phoneticPr fontId="9"/>
  </si>
  <si>
    <t>提出者の住所又は</t>
    <rPh sb="0" eb="3">
      <t>テイシュツシャ</t>
    </rPh>
    <rPh sb="4" eb="6">
      <t>ジュウショ</t>
    </rPh>
    <rPh sb="6" eb="7">
      <t>マタ</t>
    </rPh>
    <phoneticPr fontId="9"/>
  </si>
  <si>
    <t>主たる事務所の所在地</t>
    <rPh sb="0" eb="1">
      <t>シュ</t>
    </rPh>
    <rPh sb="3" eb="5">
      <t>ジム</t>
    </rPh>
    <rPh sb="5" eb="6">
      <t>ショ</t>
    </rPh>
    <rPh sb="7" eb="10">
      <t>ショザイチ</t>
    </rPh>
    <phoneticPr fontId="9"/>
  </si>
  <si>
    <t>提出者の氏名又は名称</t>
    <rPh sb="0" eb="2">
      <t>テイシュツ</t>
    </rPh>
    <rPh sb="2" eb="3">
      <t>シャ</t>
    </rPh>
    <rPh sb="4" eb="6">
      <t>シメイ</t>
    </rPh>
    <rPh sb="6" eb="7">
      <t>マタ</t>
    </rPh>
    <rPh sb="8" eb="10">
      <t>メイショウ</t>
    </rPh>
    <phoneticPr fontId="9"/>
  </si>
  <si>
    <t>代表者の氏名</t>
    <rPh sb="0" eb="3">
      <t>ダイヒョウシャ</t>
    </rPh>
    <rPh sb="4" eb="6">
      <t>シメイ</t>
    </rPh>
    <phoneticPr fontId="9"/>
  </si>
  <si>
    <t>設計者氏名</t>
    <rPh sb="0" eb="3">
      <t>セッケイシャ</t>
    </rPh>
    <rPh sb="3" eb="5">
      <t>シメイ</t>
    </rPh>
    <phoneticPr fontId="9"/>
  </si>
  <si>
    <t>　</t>
    <phoneticPr fontId="9"/>
  </si>
  <si>
    <t>（本欄には記入しないでください。）</t>
    <rPh sb="1" eb="2">
      <t>ホン</t>
    </rPh>
    <rPh sb="2" eb="3">
      <t>ラン</t>
    </rPh>
    <rPh sb="5" eb="7">
      <t>キニュウ</t>
    </rPh>
    <phoneticPr fontId="9"/>
  </si>
  <si>
    <t>受付欄</t>
    <phoneticPr fontId="9"/>
  </si>
  <si>
    <t>適合判定通知書番号欄</t>
    <rPh sb="0" eb="2">
      <t>テキゴウ</t>
    </rPh>
    <rPh sb="2" eb="4">
      <t>ハンテイ</t>
    </rPh>
    <rPh sb="4" eb="6">
      <t>ツウチ</t>
    </rPh>
    <rPh sb="6" eb="7">
      <t>ショ</t>
    </rPh>
    <rPh sb="7" eb="9">
      <t>バンゴウ</t>
    </rPh>
    <rPh sb="9" eb="10">
      <t>ラン</t>
    </rPh>
    <phoneticPr fontId="9"/>
  </si>
  <si>
    <t>月</t>
    <rPh sb="0" eb="1">
      <t>ガツ</t>
    </rPh>
    <phoneticPr fontId="9"/>
  </si>
  <si>
    <t>日</t>
    <rPh sb="0" eb="1">
      <t>ニチ</t>
    </rPh>
    <phoneticPr fontId="9"/>
  </si>
  <si>
    <t>第</t>
    <rPh sb="0" eb="1">
      <t>ダイ</t>
    </rPh>
    <phoneticPr fontId="9"/>
  </si>
  <si>
    <t>号</t>
    <rPh sb="0" eb="1">
      <t>ゴウ</t>
    </rPh>
    <phoneticPr fontId="9"/>
  </si>
  <si>
    <t>（</t>
  </si>
  <si>
    <t>）</t>
  </si>
  <si>
    <t>）建築士事務所（</t>
  </si>
  <si>
    <t>（第二面）</t>
    <rPh sb="1" eb="2">
      <t>ダイ</t>
    </rPh>
    <rPh sb="2" eb="3">
      <t>２</t>
    </rPh>
    <rPh sb="3" eb="4">
      <t>メン</t>
    </rPh>
    <phoneticPr fontId="9"/>
  </si>
  <si>
    <t>[建築主等に関する事項]</t>
    <rPh sb="1" eb="3">
      <t>ケンチク</t>
    </rPh>
    <rPh sb="3" eb="4">
      <t>ヌシ</t>
    </rPh>
    <rPh sb="4" eb="5">
      <t>ナド</t>
    </rPh>
    <rPh sb="6" eb="7">
      <t>カン</t>
    </rPh>
    <rPh sb="9" eb="11">
      <t>ジコウ</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</si>
  <si>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</si>
  <si>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</si>
  <si>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</si>
  <si>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</si>
  <si>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</si>
  <si>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</si>
  <si>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</si>
  <si>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【イ．資格】</t>
    <rPh sb="3" eb="5">
      <t>シカク</t>
    </rPh>
    <phoneticPr fontId="9"/>
  </si>
  <si>
    <t>（</t>
    <phoneticPr fontId="9"/>
  </si>
  <si>
    <t>）</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</si>
  <si>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</si>
  <si>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</si>
  <si>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t>
    <phoneticPr fontId="9"/>
  </si>
  <si>
    <t>）知事登録第</t>
    <rPh sb="1" eb="3">
      <t>チジ</t>
    </rPh>
    <rPh sb="3" eb="5">
      <t>トウロク</t>
    </rPh>
    <rPh sb="5" eb="6">
      <t>ダイ</t>
    </rPh>
    <phoneticPr fontId="9"/>
  </si>
  <si>
    <t>【ニ．郵便番号】</t>
    <rPh sb="3" eb="7">
      <t>ユウビンバンゴウ</t>
    </rPh>
    <phoneticPr fontId="9"/>
  </si>
  <si>
    <t>【ホ．所在地】</t>
    <rPh sb="3" eb="6">
      <t>ショザイチ</t>
    </rPh>
    <phoneticPr fontId="9"/>
  </si>
  <si>
    <t>【ヘ．電話番号】</t>
    <rPh sb="3" eb="5">
      <t>デンワ</t>
    </rPh>
    <rPh sb="5" eb="7">
      <t>バンゴウ</t>
    </rPh>
    <phoneticPr fontId="9"/>
  </si>
  <si>
    <t>【３.設計者】</t>
    <rPh sb="3" eb="5">
      <t>セッケイ</t>
    </rPh>
    <rPh sb="5" eb="6">
      <t>シャ</t>
    </rPh>
    <phoneticPr fontId="9"/>
  </si>
  <si>
    <t>（代表となる設計者）</t>
    <rPh sb="1" eb="3">
      <t>ダイヒョウ</t>
    </rPh>
    <rPh sb="6" eb="9">
      <t>セッケイシャ</t>
    </rPh>
    <phoneticPr fontId="9"/>
  </si>
  <si>
    <t>）</t>
    <phoneticPr fontId="9"/>
  </si>
  <si>
    <t>建築士</t>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</si>
  <si>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</si>
  <si>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</si>
  <si>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</si>
  <si>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申請済</t>
    <rPh sb="0" eb="2">
      <t>シンセイ</t>
    </rPh>
    <rPh sb="2" eb="3">
      <t>スミ</t>
    </rPh>
    <phoneticPr fontId="9"/>
  </si>
  <si>
    <t>)</t>
    <phoneticPr fontId="9"/>
  </si>
  <si>
    <t>未申請</t>
    <rPh sb="0" eb="3">
      <t>ミシンセイ</t>
    </rPh>
    <phoneticPr fontId="9"/>
  </si>
  <si>
    <t>【５.備考】</t>
    <rPh sb="3" eb="5">
      <t>ビコウ</t>
    </rPh>
    <phoneticPr fontId="9"/>
  </si>
  <si>
    <t>（第三面）</t>
    <rPh sb="1" eb="2">
      <t>ダイ</t>
    </rPh>
    <rPh sb="2" eb="3">
      <t>３</t>
    </rPh>
    <rPh sb="3" eb="4">
      <t>メン</t>
    </rPh>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</si>
  <si>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</si>
  <si>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</si>
  <si>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</si>
  <si>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t>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</si>
  <si>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</si>
  <si>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</si>
  <si>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</si>
  <si>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（地上）</t>
    <rPh sb="1" eb="3">
      <t>チジョウ</t>
    </rPh>
    <phoneticPr fontId="9"/>
  </si>
  <si>
    <t>階</t>
    <rPh sb="0" eb="1">
      <t>カイ</t>
    </rPh>
    <phoneticPr fontId="9"/>
  </si>
  <si>
    <t>（地下）</t>
    <rPh sb="1" eb="3">
      <t>チカ</t>
    </rPh>
    <phoneticPr fontId="9"/>
  </si>
  <si>
    <t>【６．建築物の用途】</t>
    <rPh sb="3" eb="6">
      <t>ケンチクブツ</t>
    </rPh>
    <rPh sb="7" eb="9">
      <t>ヨウト</t>
    </rPh>
    <phoneticPr fontId="9"/>
  </si>
  <si>
    <t>非住宅建築物</t>
    <rPh sb="0" eb="1">
      <t>ヒ</t>
    </rPh>
    <rPh sb="1" eb="3">
      <t>ジュウタク</t>
    </rPh>
    <rPh sb="3" eb="5">
      <t>ケンチク</t>
    </rPh>
    <rPh sb="5" eb="6">
      <t>ブツ</t>
    </rPh>
    <phoneticPr fontId="9"/>
  </si>
  <si>
    <t>【７．工事種別】</t>
    <rPh sb="3" eb="5">
      <t>コウジ</t>
    </rPh>
    <rPh sb="5" eb="7">
      <t>シュベツ</t>
    </rPh>
    <phoneticPr fontId="9"/>
  </si>
  <si>
    <t>新築</t>
    <rPh sb="0" eb="2">
      <t>シンチク</t>
    </rPh>
    <phoneticPr fontId="9"/>
  </si>
  <si>
    <t>増築</t>
    <rPh sb="0" eb="2">
      <t>ゾウチク</t>
    </rPh>
    <phoneticPr fontId="9"/>
  </si>
  <si>
    <t>改築</t>
    <rPh sb="0" eb="2">
      <t>カイチク</t>
    </rPh>
    <phoneticPr fontId="9"/>
  </si>
  <si>
    <t>【８．構造】</t>
    <rPh sb="3" eb="5">
      <t>コウゾウ</t>
    </rPh>
    <phoneticPr fontId="9"/>
  </si>
  <si>
    <t>一部</t>
    <rPh sb="0" eb="2">
      <t>イチブ</t>
    </rPh>
    <phoneticPr fontId="9"/>
  </si>
  <si>
    <t>【９．該当する地域の区分】</t>
    <rPh sb="3" eb="5">
      <t>ガイトウ</t>
    </rPh>
    <rPh sb="7" eb="9">
      <t>チイキ</t>
    </rPh>
    <rPh sb="10" eb="12">
      <t>クブン</t>
    </rPh>
    <phoneticPr fontId="9"/>
  </si>
  <si>
    <t>地域</t>
    <rPh sb="0" eb="2">
      <t>チイキ</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</si>
  <si>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</si>
  <si>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</si>
  <si>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</si>
  <si>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（第五面）</t>
    <rPh sb="1" eb="2">
      <t>ダイ</t>
    </rPh>
    <rPh sb="2" eb="3">
      <t>ゴ</t>
    </rPh>
    <rPh sb="3" eb="4">
      <t>メン</t>
    </rPh>
    <phoneticPr fontId="9"/>
  </si>
  <si>
    <t>［非住宅部分に関する事項］</t>
    <rPh sb="1" eb="2">
      <t>ヒ</t>
    </rPh>
    <rPh sb="2" eb="4">
      <t>ジュウタク</t>
    </rPh>
    <rPh sb="4" eb="6">
      <t>ブブン</t>
    </rPh>
    <rPh sb="7" eb="8">
      <t>カン</t>
    </rPh>
    <rPh sb="10" eb="12">
      <t>ジコウ</t>
    </rPh>
    <phoneticPr fontId="9"/>
  </si>
  <si>
    <t>【１．非住宅部分の用途】</t>
    <rPh sb="3" eb="4">
      <t>ヒ</t>
    </rPh>
    <rPh sb="4" eb="6">
      <t>ジュウタク</t>
    </rPh>
    <rPh sb="6" eb="8">
      <t>ブブン</t>
    </rPh>
    <rPh sb="9" eb="11">
      <t>ヨウト</t>
    </rPh>
    <phoneticPr fontId="9"/>
  </si>
  <si>
    <t>【イ．新築】</t>
    <rPh sb="3" eb="5">
      <t>シンチク</t>
    </rPh>
    <phoneticPr fontId="9"/>
  </si>
  <si>
    <t>（</t>
    <phoneticPr fontId="9"/>
  </si>
  <si>
    <t>㎡）</t>
    <phoneticPr fontId="9"/>
  </si>
  <si>
    <t>【ロ．増築】</t>
    <rPh sb="3" eb="5">
      <t>ゾウチク</t>
    </rPh>
    <phoneticPr fontId="9"/>
  </si>
  <si>
    <t>全　　体</t>
    <rPh sb="0" eb="1">
      <t>ゼン</t>
    </rPh>
    <rPh sb="3" eb="4">
      <t>タイ</t>
    </rPh>
    <phoneticPr fontId="9"/>
  </si>
  <si>
    <t>増築部分</t>
    <rPh sb="0" eb="2">
      <t>ゾウチク</t>
    </rPh>
    <rPh sb="2" eb="4">
      <t>ブブン</t>
    </rPh>
    <phoneticPr fontId="9"/>
  </si>
  <si>
    <t>【ハ．改築】</t>
    <rPh sb="3" eb="5">
      <t>カイチク</t>
    </rPh>
    <phoneticPr fontId="9"/>
  </si>
  <si>
    <t>改築部分</t>
    <rPh sb="0" eb="2">
      <t>カイチク</t>
    </rPh>
    <rPh sb="2" eb="4">
      <t>ブブン</t>
    </rPh>
    <phoneticPr fontId="9"/>
  </si>
  <si>
    <t>有</t>
    <rPh sb="0" eb="1">
      <t>ア</t>
    </rPh>
    <phoneticPr fontId="9"/>
  </si>
  <si>
    <t>無</t>
    <rPh sb="0" eb="1">
      <t>ナシ</t>
    </rPh>
    <phoneticPr fontId="9"/>
  </si>
  <si>
    <t>竣工年月日</t>
    <rPh sb="0" eb="2">
      <t>シュンコウ</t>
    </rPh>
    <rPh sb="2" eb="5">
      <t>ネンガッピ</t>
    </rPh>
    <phoneticPr fontId="9"/>
  </si>
  <si>
    <t>日　竣工</t>
    <rPh sb="0" eb="1">
      <t>ヒ</t>
    </rPh>
    <rPh sb="2" eb="4">
      <t>シュンコウ</t>
    </rPh>
    <phoneticPr fontId="9"/>
  </si>
  <si>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</si>
  <si>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</si>
  <si>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基準一次エネルギー消費量</t>
    <rPh sb="0" eb="2">
      <t>キジュン</t>
    </rPh>
    <rPh sb="2" eb="4">
      <t>イチジ</t>
    </rPh>
    <rPh sb="9" eb="11">
      <t>ショウヒ</t>
    </rPh>
    <rPh sb="11" eb="12">
      <t>リョウ</t>
    </rPh>
    <phoneticPr fontId="9"/>
  </si>
  <si>
    <t>ＧＪ/年</t>
    <rPh sb="3" eb="4">
      <t>ネン</t>
    </rPh>
    <phoneticPr fontId="9"/>
  </si>
  <si>
    <t>設計一次エネルギー消費量</t>
    <rPh sb="0" eb="2">
      <t>セッケイ</t>
    </rPh>
    <rPh sb="2" eb="4">
      <t>イチジ</t>
    </rPh>
    <rPh sb="9" eb="11">
      <t>ショウヒ</t>
    </rPh>
    <rPh sb="11" eb="12">
      <t>リョウ</t>
    </rPh>
    <phoneticPr fontId="9"/>
  </si>
  <si>
    <t>ＢＥＩ</t>
    <phoneticPr fontId="9"/>
  </si>
  <si>
    <t>（</t>
    <phoneticPr fontId="9"/>
  </si>
  <si>
    <t>）</t>
    <phoneticPr fontId="9"/>
  </si>
  <si>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9"/>
  </si>
  <si>
    <t>【５．備考】</t>
    <rPh sb="3" eb="5">
      <t>ビコウ</t>
    </rPh>
    <rPh sb="5" eb="6">
      <t>ジキ</t>
    </rPh>
    <phoneticPr fontId="9"/>
  </si>
  <si>
    <t>（第六面）</t>
    <rPh sb="1" eb="2">
      <t>ダイ</t>
    </rPh>
    <rPh sb="2" eb="3">
      <t>ロク</t>
    </rPh>
    <rPh sb="3" eb="4">
      <t>メン</t>
    </rPh>
    <phoneticPr fontId="9"/>
  </si>
  <si>
    <t>［住宅部分に関する事項］</t>
    <rPh sb="1" eb="3">
      <t>ジュウタク</t>
    </rPh>
    <rPh sb="3" eb="5">
      <t>ブブン</t>
    </rPh>
    <rPh sb="6" eb="7">
      <t>カン</t>
    </rPh>
    <rPh sb="9" eb="11">
      <t>ジコウ</t>
    </rPh>
    <phoneticPr fontId="9"/>
  </si>
  <si>
    <t>【１．建築物の住戸の数】</t>
    <rPh sb="3" eb="6">
      <t>ケンチクブツ</t>
    </rPh>
    <rPh sb="7" eb="9">
      <t>ジュウコ</t>
    </rPh>
    <rPh sb="10" eb="11">
      <t>カズ</t>
    </rPh>
    <phoneticPr fontId="9"/>
  </si>
  <si>
    <t>戸</t>
    <rPh sb="0" eb="1">
      <t>コ</t>
    </rPh>
    <phoneticPr fontId="9"/>
  </si>
  <si>
    <t>【２．住宅部分の床面積】　　　　（　床面積　）　　　（開放部分を除いた部分の床面積）</t>
    <rPh sb="3" eb="5">
      <t>ジュウタク</t>
    </rPh>
    <rPh sb="5" eb="7">
      <t>ブブン</t>
    </rPh>
    <rPh sb="8" eb="9">
      <t>ユカ</t>
    </rPh>
    <rPh sb="9" eb="11">
      <t>メンセキ</t>
    </rPh>
    <rPh sb="18" eb="19">
      <t>ユカ</t>
    </rPh>
    <rPh sb="19" eb="21">
      <t>メンセキ</t>
    </rPh>
    <rPh sb="27" eb="29">
      <t>カイホウ</t>
    </rPh>
    <rPh sb="29" eb="31">
      <t>ブブン</t>
    </rPh>
    <rPh sb="32" eb="33">
      <t>ノゾ</t>
    </rPh>
    <rPh sb="35" eb="37">
      <t>ブブン</t>
    </rPh>
    <rPh sb="38" eb="41">
      <t>ユカメンセキ</t>
    </rPh>
    <phoneticPr fontId="9"/>
  </si>
  <si>
    <t>【３．基準省令附則第２条の適用の有無】</t>
    <rPh sb="3" eb="5">
      <t>キジュン</t>
    </rPh>
    <rPh sb="5" eb="7">
      <t>ショウレイ</t>
    </rPh>
    <rPh sb="7" eb="9">
      <t>フソク</t>
    </rPh>
    <rPh sb="9" eb="10">
      <t>ダイ</t>
    </rPh>
    <rPh sb="11" eb="12">
      <t>ジョウ</t>
    </rPh>
    <rPh sb="13" eb="15">
      <t>テキヨウ</t>
    </rPh>
    <rPh sb="16" eb="18">
      <t>ウム</t>
    </rPh>
    <phoneticPr fontId="9"/>
  </si>
  <si>
    <t>認定を受けた所管行政庁の名称</t>
    <rPh sb="0" eb="2">
      <t>ニンテイ</t>
    </rPh>
    <rPh sb="3" eb="4">
      <t>ウ</t>
    </rPh>
    <rPh sb="6" eb="8">
      <t>ショカン</t>
    </rPh>
    <rPh sb="8" eb="11">
      <t>ギョウセイチョウ</t>
    </rPh>
    <rPh sb="12" eb="14">
      <t>メイショウ</t>
    </rPh>
    <phoneticPr fontId="9"/>
  </si>
  <si>
    <t>（</t>
    <phoneticPr fontId="9"/>
  </si>
  <si>
    <t>）</t>
    <phoneticPr fontId="9"/>
  </si>
  <si>
    <t>【４．基準省令附則第４条の適用の有無】</t>
    <rPh sb="3" eb="5">
      <t>キジュン</t>
    </rPh>
    <rPh sb="5" eb="7">
      <t>ショウレイ</t>
    </rPh>
    <rPh sb="7" eb="9">
      <t>フソク</t>
    </rPh>
    <rPh sb="9" eb="10">
      <t>ダイ</t>
    </rPh>
    <rPh sb="11" eb="12">
      <t>ジョウ</t>
    </rPh>
    <rPh sb="13" eb="15">
      <t>テキヨウ</t>
    </rPh>
    <rPh sb="16" eb="18">
      <t>ウム</t>
    </rPh>
    <phoneticPr fontId="9"/>
  </si>
  <si>
    <t>【５．住宅部分のエネルギー消費性能】</t>
    <rPh sb="3" eb="5">
      <t>ジュウタク</t>
    </rPh>
    <rPh sb="5" eb="7">
      <t>ブブン</t>
    </rPh>
    <rPh sb="13" eb="15">
      <t>ショウヒ</t>
    </rPh>
    <rPh sb="15" eb="17">
      <t>セイノウ</t>
    </rPh>
    <phoneticPr fontId="9"/>
  </si>
  <si>
    <t>一次エネルギー消費量に関する仕様基準</t>
    <rPh sb="0" eb="2">
      <t>イチジ</t>
    </rPh>
    <rPh sb="7" eb="9">
      <t>ショウヒ</t>
    </rPh>
    <rPh sb="9" eb="10">
      <t>リョウ</t>
    </rPh>
    <rPh sb="11" eb="12">
      <t>カン</t>
    </rPh>
    <rPh sb="14" eb="16">
      <t>シヨウ</t>
    </rPh>
    <rPh sb="16" eb="18">
      <t>キジュン</t>
    </rPh>
    <phoneticPr fontId="9"/>
  </si>
  <si>
    <t>共用部分の基準一次エネルギー消費量</t>
    <rPh sb="0" eb="2">
      <t>キョウヨウ</t>
    </rPh>
    <rPh sb="2" eb="4">
      <t>ブブン</t>
    </rPh>
    <rPh sb="5" eb="7">
      <t>キジュン</t>
    </rPh>
    <rPh sb="7" eb="9">
      <t>イチジ</t>
    </rPh>
    <rPh sb="14" eb="16">
      <t>ショウヒ</t>
    </rPh>
    <rPh sb="16" eb="17">
      <t>リョウ</t>
    </rPh>
    <phoneticPr fontId="9"/>
  </si>
  <si>
    <t>共用部分の設計一次エネルギー消費量</t>
    <rPh sb="0" eb="2">
      <t>キョウヨウ</t>
    </rPh>
    <rPh sb="2" eb="4">
      <t>ブブン</t>
    </rPh>
    <rPh sb="5" eb="7">
      <t>セッケイ</t>
    </rPh>
    <rPh sb="7" eb="9">
      <t>イチジ</t>
    </rPh>
    <rPh sb="14" eb="16">
      <t>ショウヒ</t>
    </rPh>
    <rPh sb="16" eb="17">
      <t>リョウ</t>
    </rPh>
    <phoneticPr fontId="9"/>
  </si>
  <si>
    <t>【６．備考】</t>
    <rPh sb="3" eb="5">
      <t>ビコウ</t>
    </rPh>
    <rPh sb="5" eb="6">
      <t>ジキ</t>
    </rPh>
    <phoneticPr fontId="9"/>
  </si>
  <si>
    <t>（第七面）</t>
    <rPh sb="1" eb="2">
      <t>ダイ</t>
    </rPh>
    <rPh sb="2" eb="3">
      <t>ナナ</t>
    </rPh>
    <rPh sb="3" eb="4">
      <t>メン</t>
    </rPh>
    <phoneticPr fontId="9"/>
  </si>
  <si>
    <t>［住戸に関する事項］</t>
    <rPh sb="1" eb="3">
      <t>ジュウコ</t>
    </rPh>
    <rPh sb="4" eb="5">
      <t>カン</t>
    </rPh>
    <rPh sb="7" eb="9">
      <t>ジコウ</t>
    </rPh>
    <phoneticPr fontId="9"/>
  </si>
  <si>
    <t>【１．住戸の番号】</t>
    <rPh sb="3" eb="5">
      <t>ジュウコ</t>
    </rPh>
    <rPh sb="6" eb="8">
      <t>バンゴウ</t>
    </rPh>
    <phoneticPr fontId="9"/>
  </si>
  <si>
    <t>【２．住戸の在する階】</t>
    <rPh sb="3" eb="5">
      <t>ジュウコ</t>
    </rPh>
    <rPh sb="6" eb="7">
      <t>ザイ</t>
    </rPh>
    <rPh sb="9" eb="10">
      <t>カイ</t>
    </rPh>
    <phoneticPr fontId="9"/>
  </si>
  <si>
    <t>【３．専用部分の床面積】</t>
    <rPh sb="3" eb="5">
      <t>センヨウ</t>
    </rPh>
    <rPh sb="5" eb="7">
      <t>ブブン</t>
    </rPh>
    <rPh sb="8" eb="9">
      <t>ユカ</t>
    </rPh>
    <rPh sb="9" eb="11">
      <t>メンセキ</t>
    </rPh>
    <phoneticPr fontId="9"/>
  </si>
  <si>
    <t>㎡</t>
    <phoneticPr fontId="9"/>
  </si>
  <si>
    <t>【４．住戸のエネルギー消費性能】</t>
    <rPh sb="3" eb="5">
      <t>ジュウコ</t>
    </rPh>
    <rPh sb="11" eb="13">
      <t>ショウヒ</t>
    </rPh>
    <rPh sb="13" eb="15">
      <t>セイノウ</t>
    </rPh>
    <phoneticPr fontId="9"/>
  </si>
  <si>
    <t>１.外壁、窓等を通しての熱の損失の防止に関する事項</t>
    <rPh sb="2" eb="4">
      <t>ガイヘキ</t>
    </rPh>
    <rPh sb="5" eb="6">
      <t>マド</t>
    </rPh>
    <rPh sb="6" eb="7">
      <t>トウ</t>
    </rPh>
    <rPh sb="8" eb="9">
      <t>トオ</t>
    </rPh>
    <rPh sb="12" eb="13">
      <t>ネツ</t>
    </rPh>
    <rPh sb="14" eb="16">
      <t>ソンシツ</t>
    </rPh>
    <rPh sb="17" eb="19">
      <t>ボウシ</t>
    </rPh>
    <rPh sb="20" eb="21">
      <t>カン</t>
    </rPh>
    <rPh sb="23" eb="25">
      <t>ジコウ</t>
    </rPh>
    <phoneticPr fontId="9"/>
  </si>
  <si>
    <t>外皮平均熱貫流率</t>
    <rPh sb="0" eb="2">
      <t>ガイヒ</t>
    </rPh>
    <rPh sb="2" eb="4">
      <t>ヘイキン</t>
    </rPh>
    <rPh sb="4" eb="5">
      <t>ネツ</t>
    </rPh>
    <rPh sb="5" eb="7">
      <t>カンリュウ</t>
    </rPh>
    <rPh sb="7" eb="8">
      <t>リツ</t>
    </rPh>
    <phoneticPr fontId="9"/>
  </si>
  <si>
    <t>Ｗ/(㎡・Ｋ）</t>
    <phoneticPr fontId="9"/>
  </si>
  <si>
    <t>（基準値</t>
    <rPh sb="1" eb="4">
      <t>キジュンチ</t>
    </rPh>
    <phoneticPr fontId="9"/>
  </si>
  <si>
    <t>Ｗ/(㎡・Ｋ））</t>
    <phoneticPr fontId="9"/>
  </si>
  <si>
    <t>冷房期の平均日射熱取得率</t>
    <rPh sb="0" eb="2">
      <t>レイボウ</t>
    </rPh>
    <rPh sb="2" eb="3">
      <t>キ</t>
    </rPh>
    <rPh sb="4" eb="6">
      <t>ヘイキン</t>
    </rPh>
    <rPh sb="6" eb="8">
      <t>ニッシャ</t>
    </rPh>
    <rPh sb="8" eb="9">
      <t>ネツ</t>
    </rPh>
    <rPh sb="9" eb="11">
      <t>シュトク</t>
    </rPh>
    <rPh sb="11" eb="12">
      <t>リツ</t>
    </rPh>
    <phoneticPr fontId="9"/>
  </si>
  <si>
    <t>外壁、窓等を通しての熱の損失の防止に関する仕様基準</t>
    <rPh sb="0" eb="2">
      <t>ガイヘキ</t>
    </rPh>
    <rPh sb="3" eb="4">
      <t>マド</t>
    </rPh>
    <rPh sb="4" eb="5">
      <t>トウ</t>
    </rPh>
    <rPh sb="6" eb="7">
      <t>トオ</t>
    </rPh>
    <rPh sb="10" eb="11">
      <t>ネツ</t>
    </rPh>
    <rPh sb="12" eb="14">
      <t>ソンシツ</t>
    </rPh>
    <rPh sb="15" eb="17">
      <t>ボウシ</t>
    </rPh>
    <rPh sb="18" eb="19">
      <t>カン</t>
    </rPh>
    <rPh sb="21" eb="23">
      <t>シヨウ</t>
    </rPh>
    <rPh sb="23" eb="25">
      <t>キジュン</t>
    </rPh>
    <phoneticPr fontId="9"/>
  </si>
  <si>
    <t>基準対象外</t>
    <rPh sb="0" eb="2">
      <t>キジュン</t>
    </rPh>
    <rPh sb="2" eb="5">
      <t>タイショウガイ</t>
    </rPh>
    <phoneticPr fontId="9"/>
  </si>
  <si>
    <t>２.一次エネルギー消費量に関する事項</t>
    <rPh sb="2" eb="4">
      <t>イチジ</t>
    </rPh>
    <rPh sb="9" eb="12">
      <t>ショウヒリョウ</t>
    </rPh>
    <rPh sb="13" eb="14">
      <t>カン</t>
    </rPh>
    <rPh sb="16" eb="18">
      <t>ジコウ</t>
    </rPh>
    <phoneticPr fontId="9"/>
  </si>
  <si>
    <t>一次エネルギー消費量に関する仕様基準</t>
    <rPh sb="0" eb="2">
      <t>イチジ</t>
    </rPh>
    <rPh sb="7" eb="10">
      <t>ショウヒリョウ</t>
    </rPh>
    <rPh sb="11" eb="12">
      <t>カン</t>
    </rPh>
    <rPh sb="14" eb="16">
      <t>シヨウ</t>
    </rPh>
    <rPh sb="16" eb="18">
      <t>キジュン</t>
    </rPh>
    <phoneticPr fontId="9"/>
  </si>
  <si>
    <t>　１．住戸に係る事項</t>
    <rPh sb="3" eb="5">
      <t>ジュウコ</t>
    </rPh>
    <rPh sb="6" eb="7">
      <t>カカワ</t>
    </rPh>
    <rPh sb="8" eb="10">
      <t>ジコウ</t>
    </rPh>
    <phoneticPr fontId="9"/>
  </si>
  <si>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9"/>
  </si>
  <si>
    <t>１)屋根又は天井</t>
    <rPh sb="2" eb="4">
      <t>ヤネ</t>
    </rPh>
    <rPh sb="4" eb="5">
      <t>マタ</t>
    </rPh>
    <rPh sb="6" eb="8">
      <t>テンジョウ</t>
    </rPh>
    <phoneticPr fontId="9"/>
  </si>
  <si>
    <t>【断熱材の施工法】</t>
    <rPh sb="1" eb="3">
      <t>ダンネツ</t>
    </rPh>
    <rPh sb="3" eb="4">
      <t>ザイ</t>
    </rPh>
    <rPh sb="5" eb="7">
      <t>セコウ</t>
    </rPh>
    <rPh sb="7" eb="8">
      <t>ホウ</t>
    </rPh>
    <phoneticPr fontId="9"/>
  </si>
  <si>
    <t>【断熱性能】</t>
    <rPh sb="1" eb="3">
      <t>ダンネツ</t>
    </rPh>
    <rPh sb="3" eb="5">
      <t>セイノウ</t>
    </rPh>
    <rPh sb="5" eb="6">
      <t>コウホウ</t>
    </rPh>
    <phoneticPr fontId="9"/>
  </si>
  <si>
    <t>熱貫流率</t>
    <rPh sb="0" eb="1">
      <t>ネツ</t>
    </rPh>
    <rPh sb="1" eb="3">
      <t>カンリュウ</t>
    </rPh>
    <rPh sb="3" eb="4">
      <t>リツ</t>
    </rPh>
    <phoneticPr fontId="9"/>
  </si>
  <si>
    <t>（</t>
    <phoneticPr fontId="9"/>
  </si>
  <si>
    <t>W/(㎡・K)）</t>
    <phoneticPr fontId="9"/>
  </si>
  <si>
    <t>熱抵抗値</t>
    <rPh sb="0" eb="1">
      <t>ネツ</t>
    </rPh>
    <rPh sb="1" eb="3">
      <t>テイコウ</t>
    </rPh>
    <rPh sb="3" eb="4">
      <t>チ</t>
    </rPh>
    <phoneticPr fontId="9"/>
  </si>
  <si>
    <t>(㎡・K）/W）</t>
    <phoneticPr fontId="9"/>
  </si>
  <si>
    <t>２)壁</t>
    <rPh sb="2" eb="3">
      <t>カベ</t>
    </rPh>
    <phoneticPr fontId="9"/>
  </si>
  <si>
    <t>３)床</t>
    <rPh sb="2" eb="3">
      <t>ユカ</t>
    </rPh>
    <phoneticPr fontId="9"/>
  </si>
  <si>
    <t>(イ)外気に接する部分</t>
    <rPh sb="3" eb="5">
      <t>ガイキ</t>
    </rPh>
    <rPh sb="6" eb="7">
      <t>セッ</t>
    </rPh>
    <rPh sb="9" eb="11">
      <t>ブブン</t>
    </rPh>
    <phoneticPr fontId="9"/>
  </si>
  <si>
    <t>【該当箇所の有無】</t>
    <rPh sb="1" eb="3">
      <t>ガイトウ</t>
    </rPh>
    <rPh sb="3" eb="5">
      <t>カショ</t>
    </rPh>
    <rPh sb="6" eb="8">
      <t>ウム</t>
    </rPh>
    <rPh sb="8" eb="9">
      <t>コウホウ</t>
    </rPh>
    <phoneticPr fontId="9"/>
  </si>
  <si>
    <t>W/(㎡・K)）</t>
    <phoneticPr fontId="9"/>
  </si>
  <si>
    <t>(㎡・K）/W）</t>
    <phoneticPr fontId="9"/>
  </si>
  <si>
    <t>(ロ)その他の部分</t>
    <rPh sb="5" eb="6">
      <t>タ</t>
    </rPh>
    <rPh sb="7" eb="9">
      <t>ブブン</t>
    </rPh>
    <phoneticPr fontId="9"/>
  </si>
  <si>
    <t>５)開口部</t>
    <rPh sb="2" eb="5">
      <t>カイコウブ</t>
    </rPh>
    <phoneticPr fontId="9"/>
  </si>
  <si>
    <t>【日射遮蔽性能】</t>
    <rPh sb="1" eb="3">
      <t>ニッシャ</t>
    </rPh>
    <rPh sb="3" eb="5">
      <t>シャヘイ</t>
    </rPh>
    <rPh sb="5" eb="7">
      <t>セイノウ</t>
    </rPh>
    <rPh sb="7" eb="8">
      <t>コウホウ</t>
    </rPh>
    <phoneticPr fontId="9"/>
  </si>
  <si>
    <t>（日射熱取得率</t>
    <rPh sb="1" eb="3">
      <t>ニッシャ</t>
    </rPh>
    <rPh sb="3" eb="4">
      <t>ネツ</t>
    </rPh>
    <rPh sb="4" eb="7">
      <t>シュトクリツ</t>
    </rPh>
    <phoneticPr fontId="9"/>
  </si>
  <si>
    <t>付属部材</t>
    <rPh sb="0" eb="2">
      <t>フゾク</t>
    </rPh>
    <rPh sb="2" eb="4">
      <t>ブザイ</t>
    </rPh>
    <phoneticPr fontId="9"/>
  </si>
  <si>
    <t>ひさし、軒等</t>
    <rPh sb="4" eb="5">
      <t>ノキ</t>
    </rPh>
    <rPh sb="5" eb="6">
      <t>トウ</t>
    </rPh>
    <phoneticPr fontId="9"/>
  </si>
  <si>
    <t>６)構造熱橋部</t>
    <rPh sb="2" eb="4">
      <t>コウゾウ</t>
    </rPh>
    <rPh sb="4" eb="5">
      <t>ネツ</t>
    </rPh>
    <rPh sb="5" eb="6">
      <t>ハシ</t>
    </rPh>
    <rPh sb="6" eb="7">
      <t>ブ</t>
    </rPh>
    <phoneticPr fontId="9"/>
  </si>
  <si>
    <t>断熱補強の範囲</t>
    <phoneticPr fontId="9"/>
  </si>
  <si>
    <t>㎜）断熱補強の熱抵抗値</t>
    <phoneticPr fontId="9"/>
  </si>
  <si>
    <t>（(</t>
    <phoneticPr fontId="9"/>
  </si>
  <si>
    <t>㎡・K）/W）</t>
    <phoneticPr fontId="9"/>
  </si>
  <si>
    <t>【暖房】</t>
    <rPh sb="1" eb="3">
      <t>ダンボウ</t>
    </rPh>
    <rPh sb="3" eb="4">
      <t>コウホウ</t>
    </rPh>
    <phoneticPr fontId="9"/>
  </si>
  <si>
    <t>暖房設備</t>
    <rPh sb="0" eb="2">
      <t>ダンボウ</t>
    </rPh>
    <rPh sb="2" eb="4">
      <t>セツビ</t>
    </rPh>
    <phoneticPr fontId="9"/>
  </si>
  <si>
    <t>　　効率</t>
    <rPh sb="2" eb="4">
      <t>コウリツ</t>
    </rPh>
    <phoneticPr fontId="9"/>
  </si>
  <si>
    <t>【冷房】</t>
    <rPh sb="1" eb="3">
      <t>レイボウ</t>
    </rPh>
    <rPh sb="3" eb="4">
      <t>コウホウ</t>
    </rPh>
    <phoneticPr fontId="9"/>
  </si>
  <si>
    <t>冷房設備</t>
    <rPh sb="0" eb="2">
      <t>レイボウ</t>
    </rPh>
    <rPh sb="2" eb="4">
      <t>セツビ</t>
    </rPh>
    <phoneticPr fontId="9"/>
  </si>
  <si>
    <t>【換気】</t>
    <rPh sb="1" eb="3">
      <t>カンキ</t>
    </rPh>
    <rPh sb="3" eb="4">
      <t>コウホウ</t>
    </rPh>
    <phoneticPr fontId="9"/>
  </si>
  <si>
    <t>換気設備</t>
    <rPh sb="0" eb="2">
      <t>カンキ</t>
    </rPh>
    <rPh sb="2" eb="4">
      <t>セツビ</t>
    </rPh>
    <phoneticPr fontId="9"/>
  </si>
  <si>
    <t>【照明】</t>
    <rPh sb="1" eb="3">
      <t>ショウメイ</t>
    </rPh>
    <rPh sb="3" eb="4">
      <t>コウホウ</t>
    </rPh>
    <phoneticPr fontId="9"/>
  </si>
  <si>
    <t>照明設備</t>
    <rPh sb="0" eb="2">
      <t>ショウメイ</t>
    </rPh>
    <rPh sb="2" eb="4">
      <t>セツビ</t>
    </rPh>
    <phoneticPr fontId="9"/>
  </si>
  <si>
    <t>【給湯】</t>
    <rPh sb="1" eb="3">
      <t>キュウトウ</t>
    </rPh>
    <rPh sb="3" eb="4">
      <t>コウホウ</t>
    </rPh>
    <phoneticPr fontId="9"/>
  </si>
  <si>
    <t>給湯設備</t>
    <rPh sb="0" eb="2">
      <t>キュウトウ</t>
    </rPh>
    <rPh sb="2" eb="4">
      <t>セツビ</t>
    </rPh>
    <phoneticPr fontId="9"/>
  </si>
  <si>
    <t>　２．備考</t>
    <rPh sb="3" eb="5">
      <t>ビコウ</t>
    </rPh>
    <phoneticPr fontId="9"/>
  </si>
  <si>
    <t>別紙</t>
    <rPh sb="0" eb="2">
      <t>ベッシ</t>
    </rPh>
    <phoneticPr fontId="9"/>
  </si>
  <si>
    <t>（その他の設計者）</t>
    <phoneticPr fontId="9"/>
  </si>
  <si>
    <t>（注意）</t>
    <rPh sb="1" eb="3">
      <t>チュウイ</t>
    </rPh>
    <phoneticPr fontId="9"/>
  </si>
  <si>
    <t>1.各面共通関係</t>
    <rPh sb="2" eb="4">
      <t>カクメン</t>
    </rPh>
    <rPh sb="4" eb="6">
      <t>キョウツウ</t>
    </rPh>
    <rPh sb="6" eb="8">
      <t>カンケイ</t>
    </rPh>
    <phoneticPr fontId="9"/>
  </si>
  <si>
    <t>2.第一面関係</t>
    <rPh sb="2" eb="4">
      <t>ダイイチ</t>
    </rPh>
    <rPh sb="4" eb="5">
      <t>メン</t>
    </rPh>
    <rPh sb="5" eb="7">
      <t>カンケイ</t>
    </rPh>
    <phoneticPr fontId="9"/>
  </si>
  <si>
    <t>3.第二面関係</t>
    <rPh sb="2" eb="3">
      <t>ダイ</t>
    </rPh>
    <rPh sb="3" eb="5">
      <t>ニメン</t>
    </rPh>
    <rPh sb="5" eb="7">
      <t>カンケイ</t>
    </rPh>
    <phoneticPr fontId="9"/>
  </si>
  <si>
    <t>4.第三面関係</t>
    <rPh sb="2" eb="3">
      <t>ダイ</t>
    </rPh>
    <rPh sb="3" eb="4">
      <t>サン</t>
    </rPh>
    <rPh sb="5" eb="7">
      <t>カンケイ</t>
    </rPh>
    <phoneticPr fontId="9"/>
  </si>
  <si>
    <t>5.第四面関係</t>
    <rPh sb="2" eb="3">
      <t>ダイ</t>
    </rPh>
    <rPh sb="3" eb="4">
      <t>ヨン</t>
    </rPh>
    <rPh sb="5" eb="7">
      <t>カンケイ</t>
    </rPh>
    <phoneticPr fontId="9"/>
  </si>
  <si>
    <t>6.第五面関係</t>
    <rPh sb="2" eb="3">
      <t>ダイ</t>
    </rPh>
    <rPh sb="3" eb="4">
      <t>ゴ</t>
    </rPh>
    <rPh sb="5" eb="7">
      <t>カンケイ</t>
    </rPh>
    <phoneticPr fontId="9"/>
  </si>
  <si>
    <t>9.別紙関係</t>
    <rPh sb="2" eb="4">
      <t>ベッシ</t>
    </rPh>
    <rPh sb="4" eb="6">
      <t>カンケイ</t>
    </rPh>
    <phoneticPr fontId="9"/>
  </si>
  <si>
    <t>□</t>
  </si>
  <si>
    <t>令和</t>
    <phoneticPr fontId="9"/>
  </si>
  <si>
    <t>令和</t>
    <rPh sb="0" eb="2">
      <t>レイワ</t>
    </rPh>
    <phoneticPr fontId="6"/>
  </si>
  <si>
    <t>係員氏名</t>
    <rPh sb="0" eb="2">
      <t>カカリイン</t>
    </rPh>
    <rPh sb="2" eb="4">
      <t>シメイ</t>
    </rPh>
    <phoneticPr fontId="9"/>
  </si>
  <si>
    <t>第ＴＫＣ</t>
    <phoneticPr fontId="6"/>
  </si>
  <si>
    <t>省適</t>
    <rPh sb="0" eb="1">
      <t>ショウ</t>
    </rPh>
    <rPh sb="1" eb="2">
      <t>テキ</t>
    </rPh>
    <phoneticPr fontId="6"/>
  </si>
  <si>
    <t>号</t>
    <phoneticPr fontId="6"/>
  </si>
  <si>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9"/>
  </si>
  <si>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</si>
  <si>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</si>
  <si>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</si>
  <si>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（一次エネルギー消費量に関する事項）</t>
    <rPh sb="1" eb="3">
      <t>イチジ</t>
    </rPh>
    <rPh sb="8" eb="11">
      <t>ショウヒリョウ</t>
    </rPh>
    <rPh sb="12" eb="13">
      <t>カン</t>
    </rPh>
    <rPh sb="15" eb="17">
      <t>ジコウ</t>
    </rPh>
    <phoneticPr fontId="9"/>
  </si>
  <si>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</si>
  <si>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</si>
  <si>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</si>
  <si>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モデル住宅法又はフロア入力法</t>
    <rPh sb="3" eb="5">
      <t>ジュウタク</t>
    </rPh>
    <rPh sb="5" eb="6">
      <t>ホウ</t>
    </rPh>
    <rPh sb="6" eb="7">
      <t>マタ</t>
    </rPh>
    <rPh sb="11" eb="14">
      <t>ニュウリョクホウ</t>
    </rPh>
    <phoneticPr fontId="9"/>
  </si>
  <si>
    <t>仕様基準</t>
    <rPh sb="0" eb="2">
      <t>シヨウ</t>
    </rPh>
    <rPh sb="2" eb="4">
      <t>キジュン</t>
    </rPh>
    <phoneticPr fontId="9"/>
  </si>
  <si>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9"/>
  </si>
  <si>
    <t>標準的な計算方法（基準値については三面の地域区分と□→■により自動記入）</t>
    <rPh sb="0" eb="3">
      <t>ヒョウジュンテキ</t>
    </rPh>
    <rPh sb="4" eb="6">
      <t>ケイサン</t>
    </rPh>
    <rPh sb="6" eb="8">
      <t>ホウホウ</t>
    </rPh>
    <rPh sb="9" eb="12">
      <t>キジュンアタイ</t>
    </rPh>
    <rPh sb="17" eb="19">
      <t>サンメン</t>
    </rPh>
    <rPh sb="20" eb="24">
      <t>チイキクブン</t>
    </rPh>
    <rPh sb="31" eb="33">
      <t>ジドウ</t>
    </rPh>
    <rPh sb="33" eb="35">
      <t>キニュウ</t>
    </rPh>
    <phoneticPr fontId="9"/>
  </si>
  <si>
    <t>モデル住宅法又はフロア入力法（基準値については三面の地域区分と□→■により自動記入）</t>
    <rPh sb="3" eb="6">
      <t>ジュウタクホウ</t>
    </rPh>
    <rPh sb="6" eb="7">
      <t>マタ</t>
    </rPh>
    <rPh sb="11" eb="14">
      <t>ニュウリョクホウ</t>
    </rPh>
    <phoneticPr fontId="9"/>
  </si>
  <si>
    <t>六面４．で有を選択している場合</t>
    <rPh sb="0" eb="2">
      <t>ロクメン</t>
    </rPh>
    <rPh sb="5" eb="6">
      <t>ア</t>
    </rPh>
    <rPh sb="7" eb="9">
      <t>センタク</t>
    </rPh>
    <rPh sb="13" eb="15">
      <t>バアイ</t>
    </rPh>
    <phoneticPr fontId="9"/>
  </si>
  <si>
    <t>Webプログラム（住宅版）による標準計算</t>
    <phoneticPr fontId="9"/>
  </si>
  <si>
    <t>対象住戸の基準値（その他エネ含む）</t>
    <rPh sb="0" eb="2">
      <t>タイショウ</t>
    </rPh>
    <rPh sb="2" eb="4">
      <t>ジュウコ</t>
    </rPh>
    <rPh sb="5" eb="7">
      <t>キジュン</t>
    </rPh>
    <rPh sb="7" eb="8">
      <t>アタイ</t>
    </rPh>
    <rPh sb="11" eb="12">
      <t>タ</t>
    </rPh>
    <rPh sb="14" eb="15">
      <t>フク</t>
    </rPh>
    <phoneticPr fontId="9"/>
  </si>
  <si>
    <t>対象住戸の設計値（その他エネ含む）</t>
    <rPh sb="0" eb="2">
      <t>タイショウ</t>
    </rPh>
    <rPh sb="2" eb="4">
      <t>ジュウコ</t>
    </rPh>
    <rPh sb="5" eb="8">
      <t>セッケイチ</t>
    </rPh>
    <rPh sb="11" eb="12">
      <t>タ</t>
    </rPh>
    <rPh sb="14" eb="15">
      <t>フク</t>
    </rPh>
    <phoneticPr fontId="9"/>
  </si>
  <si>
    <t>設計値／基準値（いずれもその他エネ除く）</t>
    <rPh sb="0" eb="3">
      <t>セッケイチ</t>
    </rPh>
    <rPh sb="4" eb="7">
      <t>キジュンチ</t>
    </rPh>
    <rPh sb="14" eb="15">
      <t>タ</t>
    </rPh>
    <rPh sb="17" eb="18">
      <t>ノゾ</t>
    </rPh>
    <phoneticPr fontId="9"/>
  </si>
  <si>
    <t>　　クを入れてください。</t>
    <phoneticPr fontId="9"/>
  </si>
  <si>
    <t>(２)一次エネルギー消費量に関する措置</t>
    <rPh sb="3" eb="5">
      <t>イチジ</t>
    </rPh>
    <rPh sb="10" eb="13">
      <t>ショウヒリョウ</t>
    </rPh>
    <rPh sb="14" eb="15">
      <t>カン</t>
    </rPh>
    <rPh sb="17" eb="19">
      <t>ソチ</t>
    </rPh>
    <phoneticPr fontId="9"/>
  </si>
  <si>
    <t>大臣</t>
    <rPh sb="0" eb="2">
      <t>ダイジン</t>
    </rPh>
    <phoneticPr fontId="9"/>
  </si>
  <si>
    <t>東京都</t>
    <rPh sb="0" eb="3">
      <t>トウキョウト</t>
    </rPh>
    <phoneticPr fontId="9"/>
  </si>
  <si>
    <t>神奈川県</t>
    <rPh sb="0" eb="4">
      <t>カナガワケン</t>
    </rPh>
    <phoneticPr fontId="9"/>
  </si>
  <si>
    <t>埼玉県</t>
    <rPh sb="0" eb="3">
      <t>サイタマケン</t>
    </rPh>
    <phoneticPr fontId="9"/>
  </si>
  <si>
    <t>千葉県</t>
    <rPh sb="0" eb="3">
      <t>チバケン</t>
    </rPh>
    <phoneticPr fontId="9"/>
  </si>
  <si>
    <t>群馬県</t>
    <rPh sb="0" eb="2">
      <t>グンマ</t>
    </rPh>
    <rPh sb="2" eb="3">
      <t>ケン</t>
    </rPh>
    <phoneticPr fontId="9"/>
  </si>
  <si>
    <t>栃木県</t>
    <rPh sb="0" eb="3">
      <t>トチギケン</t>
    </rPh>
    <phoneticPr fontId="9"/>
  </si>
  <si>
    <t>茨城県</t>
    <rPh sb="0" eb="2">
      <t>イバラキ</t>
    </rPh>
    <rPh sb="2" eb="3">
      <t>ケン</t>
    </rPh>
    <phoneticPr fontId="9"/>
  </si>
  <si>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</si>
  <si>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</si>
  <si>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</si>
  <si>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</si>
  <si>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</si>
  <si>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</si>
  <si>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</si>
  <si>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</si>
  <si>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</si>
  <si>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</si>
  <si>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</si>
  <si>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</si>
  <si>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</si>
  <si>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</si>
  <si>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</si>
  <si>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</si>
  <si>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</si>
  <si>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</si>
  <si>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</si>
  <si>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</si>
  <si>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</si>
  <si>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</si>
  <si>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</si>
  <si>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</si>
  <si>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</si>
  <si>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</si>
  <si>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</si>
  <si>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</si>
  <si>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</si>
  <si>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</si>
  <si>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</si>
  <si>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</si>
  <si>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</si>
  <si>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</si>
  <si>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</si>
  <si>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</si>
  <si>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</si>
  <si>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2">
      <t>ミヤザキ</t>
    </rPh>
    <rPh sb="2" eb="3">
      <t>ケン</t>
    </rPh>
    <phoneticPr fontId="9"/>
  </si>
  <si>
    <t>鹿児島県</t>
    <rPh sb="0" eb="4">
      <t>カゴシマケン</t>
    </rPh>
    <phoneticPr fontId="9"/>
  </si>
  <si>
    <t>沖縄県</t>
    <rPh sb="0" eb="3">
      <t>オキナワケン</t>
    </rPh>
    <phoneticPr fontId="9"/>
  </si>
  <si>
    <t>変更計画書</t>
    <rPh sb="0" eb="2">
      <t>ヘンコウ</t>
    </rPh>
    <rPh sb="2" eb="5">
      <t>ケイカクショ</t>
    </rPh>
    <phoneticPr fontId="9"/>
  </si>
  <si>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9"/>
  </si>
  <si>
    <t>【適合判定通知書番号】</t>
    <rPh sb="1" eb="3">
      <t>テキゴウ</t>
    </rPh>
    <rPh sb="3" eb="5">
      <t>ハンテイ</t>
    </rPh>
    <rPh sb="5" eb="8">
      <t>ツウチショ</t>
    </rPh>
    <rPh sb="8" eb="10">
      <t>バンゴウ</t>
    </rPh>
    <phoneticPr fontId="9"/>
  </si>
  <si>
    <t>-</t>
    <phoneticPr fontId="9"/>
  </si>
  <si>
    <t>【適合判定通知書交付年月日】</t>
    <rPh sb="1" eb="3">
      <t>テキゴウ</t>
    </rPh>
    <rPh sb="3" eb="5">
      <t>ハンテイ</t>
    </rPh>
    <rPh sb="5" eb="8">
      <t>ツウチショ</t>
    </rPh>
    <rPh sb="8" eb="10">
      <t>コウフ</t>
    </rPh>
    <rPh sb="10" eb="13">
      <t>ネンガッピ</t>
    </rPh>
    <phoneticPr fontId="9"/>
  </si>
  <si>
    <t>【適合判定通知書交付者】</t>
    <rPh sb="1" eb="3">
      <t>テキゴウ</t>
    </rPh>
    <rPh sb="3" eb="5">
      <t>ハンテイ</t>
    </rPh>
    <rPh sb="5" eb="8">
      <t>ツウチショ</t>
    </rPh>
    <rPh sb="8" eb="10">
      <t>コウフ</t>
    </rPh>
    <rPh sb="10" eb="11">
      <t>シャ</t>
    </rPh>
    <phoneticPr fontId="9"/>
  </si>
  <si>
    <t>株式会社　都市建築確認センター　代表取締役　本田　實</t>
    <rPh sb="0" eb="4">
      <t>カブシキガイシャ</t>
    </rPh>
    <rPh sb="5" eb="7">
      <t>トシ</t>
    </rPh>
    <rPh sb="7" eb="9">
      <t>ケンチク</t>
    </rPh>
    <rPh sb="9" eb="11">
      <t>カクニン</t>
    </rPh>
    <rPh sb="16" eb="18">
      <t>ダイヒョウ</t>
    </rPh>
    <rPh sb="18" eb="21">
      <t>トリシマリヤク</t>
    </rPh>
    <rPh sb="22" eb="24">
      <t>ホンダ</t>
    </rPh>
    <rPh sb="25" eb="26">
      <t>ミノル</t>
    </rPh>
    <phoneticPr fontId="9"/>
  </si>
  <si>
    <t>【計画変更の対象の範囲】</t>
    <rPh sb="1" eb="3">
      <t>ケイカク</t>
    </rPh>
    <rPh sb="3" eb="5">
      <t>ヘンコウ</t>
    </rPh>
    <rPh sb="6" eb="8">
      <t>タイショウ</t>
    </rPh>
    <rPh sb="9" eb="11">
      <t>ハンイ</t>
    </rPh>
    <phoneticPr fontId="9"/>
  </si>
  <si>
    <t>建築物全体</t>
    <rPh sb="0" eb="3">
      <t>ケンチクブツ</t>
    </rPh>
    <rPh sb="3" eb="5">
      <t>ゼンタイ</t>
    </rPh>
    <phoneticPr fontId="9"/>
  </si>
  <si>
    <t>建築物の一部（非住宅部分）</t>
    <rPh sb="0" eb="3">
      <t>ケンチクブツ</t>
    </rPh>
    <rPh sb="4" eb="6">
      <t>イチブ</t>
    </rPh>
    <rPh sb="7" eb="8">
      <t>ヒ</t>
    </rPh>
    <rPh sb="8" eb="10">
      <t>ジュウタク</t>
    </rPh>
    <rPh sb="10" eb="12">
      <t>ブブン</t>
    </rPh>
    <phoneticPr fontId="9"/>
  </si>
  <si>
    <t>建築物の一部（住宅部分）</t>
    <rPh sb="0" eb="3">
      <t>ケンチクブツ</t>
    </rPh>
    <rPh sb="4" eb="6">
      <t>イチブ</t>
    </rPh>
    <rPh sb="7" eb="9">
      <t>ジュウタク</t>
    </rPh>
    <rPh sb="9" eb="11">
      <t>ブブン</t>
    </rPh>
    <phoneticPr fontId="9"/>
  </si>
  <si>
    <t>【計画変更の概要】</t>
    <rPh sb="1" eb="3">
      <t>ケイカク</t>
    </rPh>
    <rPh sb="3" eb="5">
      <t>ヘンコウ</t>
    </rPh>
    <rPh sb="6" eb="8">
      <t>ガイヨウ</t>
    </rPh>
    <phoneticPr fontId="9"/>
  </si>
  <si>
    <t>省更</t>
    <rPh sb="0" eb="1">
      <t>ショウ</t>
    </rPh>
    <rPh sb="1" eb="2">
      <t>コウ</t>
    </rPh>
    <phoneticPr fontId="6"/>
  </si>
  <si>
    <t>　（注意）</t>
    <rPh sb="2" eb="4">
      <t>チュウイ</t>
    </rPh>
    <phoneticPr fontId="9"/>
  </si>
  <si>
    <t>　1.　第二面から第七面までとして別記様式第一の第二面から第七面までに記載すべき事項を記載</t>
    <rPh sb="4" eb="5">
      <t>ダイ</t>
    </rPh>
    <rPh sb="5" eb="7">
      <t>ニメン</t>
    </rPh>
    <rPh sb="9" eb="10">
      <t>ダイ</t>
    </rPh>
    <rPh sb="10" eb="12">
      <t>ナナメン</t>
    </rPh>
    <rPh sb="17" eb="19">
      <t>ベッキ</t>
    </rPh>
    <rPh sb="19" eb="21">
      <t>ヨウシキ</t>
    </rPh>
    <rPh sb="21" eb="22">
      <t>ダイ</t>
    </rPh>
    <rPh sb="22" eb="23">
      <t>イチ</t>
    </rPh>
    <rPh sb="24" eb="25">
      <t>ダイ</t>
    </rPh>
    <rPh sb="25" eb="27">
      <t>ニメン</t>
    </rPh>
    <rPh sb="29" eb="30">
      <t>ダイ</t>
    </rPh>
    <rPh sb="30" eb="32">
      <t>ナナメン</t>
    </rPh>
    <rPh sb="35" eb="37">
      <t>キサイ</t>
    </rPh>
    <rPh sb="40" eb="42">
      <t>ジコウ</t>
    </rPh>
    <rPh sb="43" eb="45">
      <t>キサイ</t>
    </rPh>
    <phoneticPr fontId="9"/>
  </si>
  <si>
    <t>　　した書類を添えてください。</t>
    <rPh sb="4" eb="6">
      <t>ショルイ</t>
    </rPh>
    <rPh sb="7" eb="8">
      <t>ソ</t>
    </rPh>
    <phoneticPr fontId="9"/>
  </si>
  <si>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9"/>
  </si>
  <si>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6"/>
  </si>
  <si>
    <t>…</t>
    <phoneticPr fontId="16"/>
  </si>
  <si>
    <t>選択してください</t>
    <rPh sb="0" eb="2">
      <t>センタク</t>
    </rPh>
    <phoneticPr fontId="16"/>
  </si>
  <si>
    <t>に入力してください</t>
    <rPh sb="1" eb="3">
      <t>ニュウリョク</t>
    </rPh>
    <phoneticPr fontId="16"/>
  </si>
  <si>
    <t>申　込　日</t>
    <rPh sb="0" eb="1">
      <t>シン</t>
    </rPh>
    <rPh sb="2" eb="3">
      <t>コミ</t>
    </rPh>
    <rPh sb="4" eb="5">
      <t>ヒ</t>
    </rPh>
    <phoneticPr fontId="16"/>
  </si>
  <si>
    <t>申込日</t>
    <rPh sb="0" eb="3">
      <t>モウシコミビ</t>
    </rPh>
    <phoneticPr fontId="16"/>
  </si>
  <si>
    <t>←</t>
    <phoneticPr fontId="16"/>
  </si>
  <si>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6"/>
  </si>
  <si>
    <r>
      <t>●</t>
    </r>
    <r>
      <rPr>
        <b/>
        <sz val="14"/>
        <color theme="1"/>
        <rFont val="ＭＳ Ｐゴシック"/>
        <family val="3"/>
        <charset val="128"/>
        <scheme val="minor"/>
      </rPr>
      <t>申請の進捗</t>
    </r>
    <rPh sb="1" eb="3">
      <t>シンセイ</t>
    </rPh>
    <rPh sb="4" eb="6">
      <t>シンチョク</t>
    </rPh>
    <phoneticPr fontId="16"/>
  </si>
  <si>
    <t>○未申請の場合の申請予定日</t>
    <rPh sb="1" eb="4">
      <t>ミシンセイ</t>
    </rPh>
    <rPh sb="5" eb="7">
      <t>バアイ</t>
    </rPh>
    <rPh sb="8" eb="10">
      <t>シンセイ</t>
    </rPh>
    <rPh sb="10" eb="13">
      <t>ヨテイビ</t>
    </rPh>
    <phoneticPr fontId="16"/>
  </si>
  <si>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</si>
  <si>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6"/>
  </si>
  <si>
    <t>建築地</t>
    <rPh sb="0" eb="3">
      <t>ケンチクチ</t>
    </rPh>
    <phoneticPr fontId="16"/>
  </si>
  <si>
    <t>用途</t>
    <rPh sb="0" eb="2">
      <t>ヨウト</t>
    </rPh>
    <phoneticPr fontId="16"/>
  </si>
  <si>
    <t>規模</t>
    <rPh sb="0" eb="2">
      <t>キボ</t>
    </rPh>
    <phoneticPr fontId="16"/>
  </si>
  <si>
    <t>階数</t>
    <rPh sb="0" eb="2">
      <t>カイスウ</t>
    </rPh>
    <phoneticPr fontId="16"/>
  </si>
  <si>
    <t>構造</t>
    <rPh sb="0" eb="2">
      <t>コウゾウ</t>
    </rPh>
    <phoneticPr fontId="16"/>
  </si>
  <si>
    <t>その他の情報</t>
    <rPh sb="2" eb="3">
      <t>タ</t>
    </rPh>
    <rPh sb="4" eb="6">
      <t>ジョウホウ</t>
    </rPh>
    <phoneticPr fontId="16"/>
  </si>
  <si>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6"/>
  </si>
  <si>
    <t>担当</t>
    <rPh sb="0" eb="2">
      <t>タントウ</t>
    </rPh>
    <phoneticPr fontId="16"/>
  </si>
  <si>
    <t>会社名</t>
    <rPh sb="0" eb="3">
      <t>カイシャメイ</t>
    </rPh>
    <phoneticPr fontId="16"/>
  </si>
  <si>
    <t>氏名</t>
    <rPh sb="0" eb="2">
      <t>シメイ</t>
    </rPh>
    <phoneticPr fontId="16"/>
  </si>
  <si>
    <t>メールアドレス（IDになります）</t>
    <phoneticPr fontId="16"/>
  </si>
  <si>
    <t>電話番号</t>
    <rPh sb="0" eb="2">
      <t>デンワ</t>
    </rPh>
    <rPh sb="2" eb="4">
      <t>バンゴウ</t>
    </rPh>
    <phoneticPr fontId="16"/>
  </si>
  <si>
    <t>記入例</t>
    <rPh sb="0" eb="3">
      <t>キニュウレイ</t>
    </rPh>
    <phoneticPr fontId="16"/>
  </si>
  <si>
    <t>申請代表者</t>
    <phoneticPr fontId="16"/>
  </si>
  <si>
    <t>株式会社○○一級建築士事務所</t>
    <rPh sb="0" eb="4">
      <t>カブシキガイシャ</t>
    </rPh>
    <rPh sb="6" eb="8">
      <t>イッキュウ</t>
    </rPh>
    <rPh sb="8" eb="11">
      <t>ケンチクシ</t>
    </rPh>
    <rPh sb="11" eb="14">
      <t>ジムショ</t>
    </rPh>
    <phoneticPr fontId="16"/>
  </si>
  <si>
    <t>○○　○○</t>
    <phoneticPr fontId="16"/>
  </si>
  <si>
    <t>○○○＠t-kkc.co.jp</t>
    <phoneticPr fontId="16"/>
  </si>
  <si>
    <t>03-5844-0066</t>
    <phoneticPr fontId="16"/>
  </si>
  <si>
    <t>①</t>
    <phoneticPr fontId="16"/>
  </si>
  <si>
    <t>➁</t>
    <phoneticPr fontId="16"/>
  </si>
  <si>
    <t>③</t>
    <phoneticPr fontId="16"/>
  </si>
  <si>
    <t>④</t>
    <phoneticPr fontId="16"/>
  </si>
  <si>
    <t>⑤</t>
    <phoneticPr fontId="16"/>
  </si>
  <si>
    <t>♦</t>
    <phoneticPr fontId="16"/>
  </si>
  <si>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6"/>
  </si>
  <si>
    <t>Excel形式でご提出ください。</t>
    <rPh sb="5" eb="7">
      <t>ケイシキ</t>
    </rPh>
    <rPh sb="9" eb="11">
      <t>テイシュツ</t>
    </rPh>
    <phoneticPr fontId="16"/>
  </si>
  <si>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6"/>
  </si>
  <si>
    <t>システム利用者は原則、１申請につき５名までとします。</t>
    <rPh sb="4" eb="7">
      <t>リヨウシャ</t>
    </rPh>
    <rPh sb="8" eb="10">
      <t>ゲンソク</t>
    </rPh>
    <rPh sb="12" eb="14">
      <t>シンセイ</t>
    </rPh>
    <rPh sb="18" eb="19">
      <t>メイ</t>
    </rPh>
    <phoneticPr fontId="16"/>
  </si>
  <si>
    <t>仮受申請前</t>
    <rPh sb="0" eb="2">
      <t>カリウケ</t>
    </rPh>
    <rPh sb="2" eb="4">
      <t>シンセイ</t>
    </rPh>
    <rPh sb="4" eb="5">
      <t>マエ</t>
    </rPh>
    <phoneticPr fontId="16"/>
  </si>
  <si>
    <t>仮受申請中</t>
    <rPh sb="0" eb="2">
      <t>カリウケ</t>
    </rPh>
    <rPh sb="2" eb="5">
      <t>シンセイチュウ</t>
    </rPh>
    <phoneticPr fontId="16"/>
  </si>
  <si>
    <t>もうすぐ本受付</t>
    <rPh sb="4" eb="7">
      <t>ホンウケツケ</t>
    </rPh>
    <phoneticPr fontId="16"/>
  </si>
  <si>
    <t>すぐに本受付</t>
    <rPh sb="3" eb="6">
      <t>ホンウケツケ</t>
    </rPh>
    <phoneticPr fontId="16"/>
  </si>
  <si>
    <t>（省エネ適判）</t>
    <rPh sb="1" eb="2">
      <t>ショウ</t>
    </rPh>
    <rPh sb="4" eb="6">
      <t>テキハン</t>
    </rPh>
    <phoneticPr fontId="16"/>
  </si>
  <si>
    <t>（性能証明）</t>
    <rPh sb="1" eb="3">
      <t>セイノウ</t>
    </rPh>
    <rPh sb="3" eb="5">
      <t>ショウメイ</t>
    </rPh>
    <phoneticPr fontId="16"/>
  </si>
  <si>
    <t>ID</t>
    <phoneticPr fontId="16"/>
  </si>
  <si>
    <t>PASS</t>
    <phoneticPr fontId="16"/>
  </si>
  <si>
    <t>name</t>
    <phoneticPr fontId="16"/>
  </si>
  <si>
    <t>phone</t>
    <phoneticPr fontId="16"/>
  </si>
  <si>
    <t>company</t>
    <phoneticPr fontId="16"/>
  </si>
  <si>
    <t>luanguage</t>
    <phoneticPr fontId="16"/>
  </si>
  <si>
    <t>status</t>
    <phoneticPr fontId="16"/>
  </si>
  <si>
    <t>access_control</t>
    <phoneticPr fontId="16"/>
  </si>
  <si>
    <t>notice</t>
    <phoneticPr fontId="16"/>
  </si>
  <si>
    <t>メールアドレス：</t>
    <phoneticPr fontId="9"/>
  </si>
  <si>
    <t>kakunin@t-kkc.co.jp</t>
    <phoneticPr fontId="9"/>
  </si>
  <si>
    <t>※下記をクリックすると各ページにリンクします。</t>
    <rPh sb="1" eb="3">
      <t>カキ</t>
    </rPh>
    <rPh sb="11" eb="12">
      <t>カク</t>
    </rPh>
    <phoneticPr fontId="9"/>
  </si>
  <si>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</si>
  <si>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9"/>
  </si>
  <si>
    <t>建築物データ</t>
  </si>
  <si>
    <t/>
  </si>
  <si>
    <t>仮受日</t>
    <rPh sb="0" eb="2">
      <t>カリウケ</t>
    </rPh>
    <rPh sb="2" eb="3">
      <t>ビ</t>
    </rPh>
    <phoneticPr fontId="9"/>
  </si>
  <si>
    <t>番号</t>
    <rPh sb="0" eb="2">
      <t>バンゴウ</t>
    </rPh>
    <phoneticPr fontId="9"/>
  </si>
  <si>
    <t>↑　選択してください　↑</t>
    <rPh sb="2" eb="4">
      <t>センタク</t>
    </rPh>
    <phoneticPr fontId="9"/>
  </si>
  <si>
    <t>↑</t>
    <phoneticPr fontId="9"/>
  </si>
  <si>
    <t>一般財団法人　日本建築センター　東京都千代田</t>
    <phoneticPr fontId="9"/>
  </si>
  <si>
    <t>一般財団法人　日本建築センター</t>
    <phoneticPr fontId="9"/>
  </si>
  <si>
    <t>理事長　橋本　公博</t>
  </si>
  <si>
    <t>一般財団法人　ベターリビング　東京都千代田区</t>
    <phoneticPr fontId="9"/>
  </si>
  <si>
    <t>一般財団法人　ベターリビング</t>
    <phoneticPr fontId="9"/>
  </si>
  <si>
    <t>理事長　井上　俊之</t>
  </si>
  <si>
    <t>株式会社　東京建築検査機構　東京都中央区</t>
    <phoneticPr fontId="9"/>
  </si>
  <si>
    <t>株式会社　東京建築検査機構</t>
    <phoneticPr fontId="9"/>
  </si>
  <si>
    <t>代表取締役社長　濵田　信彦</t>
    <phoneticPr fontId="9"/>
  </si>
  <si>
    <t>日本建築検査協会株式会社　東京都中央区</t>
    <phoneticPr fontId="9"/>
  </si>
  <si>
    <t>日本建築検査協会株式会社</t>
    <phoneticPr fontId="9"/>
  </si>
  <si>
    <t>代表取締役　山﨑　哲</t>
  </si>
  <si>
    <t>株式会社　国際確認検査センター　東京都中央区</t>
    <phoneticPr fontId="9"/>
  </si>
  <si>
    <t>株式会社　国際確認検査センター</t>
    <phoneticPr fontId="9"/>
  </si>
  <si>
    <t>代表取締役 山田 耕藏</t>
  </si>
  <si>
    <t>株式会社　都市居住評価センター　東京都港区</t>
    <phoneticPr fontId="9"/>
  </si>
  <si>
    <t>株式会社　都市居住評価センター</t>
    <phoneticPr fontId="9"/>
  </si>
  <si>
    <t>代表取締役社長　金谷　輝範</t>
  </si>
  <si>
    <t>一般財団法人　日本建築設備・昇降機センター　東京都港区</t>
    <phoneticPr fontId="9"/>
  </si>
  <si>
    <t>一般財団法人　日本建築設備・昇降機センター</t>
    <phoneticPr fontId="9"/>
  </si>
  <si>
    <t>理事長　村岸　明</t>
    <rPh sb="4" eb="5">
      <t>ムラ</t>
    </rPh>
    <rPh sb="5" eb="6">
      <t>キシ</t>
    </rPh>
    <rPh sb="7" eb="8">
      <t>アキラ</t>
    </rPh>
    <phoneticPr fontId="9"/>
  </si>
  <si>
    <t>日本ＥＲＩ株式会社　東京都港区</t>
    <phoneticPr fontId="9"/>
  </si>
  <si>
    <t>日本ＥＲＩ株式会社</t>
    <phoneticPr fontId="9"/>
  </si>
  <si>
    <t>代表取締役社長　馬野　俊彦</t>
    <phoneticPr fontId="9"/>
  </si>
  <si>
    <t>ハウスプラス確認検査株式会社　東京都港区</t>
    <phoneticPr fontId="9"/>
  </si>
  <si>
    <t>ハウスプラス確認検査株式会社</t>
    <phoneticPr fontId="9"/>
  </si>
  <si>
    <t>代表取締役社長　吉田　正司</t>
    <rPh sb="8" eb="10">
      <t>ヨシダ</t>
    </rPh>
    <rPh sb="11" eb="12">
      <t>ショウ</t>
    </rPh>
    <rPh sb="12" eb="13">
      <t>ジ</t>
    </rPh>
    <phoneticPr fontId="9"/>
  </si>
  <si>
    <t>一般財団法人　住宅金融普及協会　東京都文京区</t>
    <phoneticPr fontId="9"/>
  </si>
  <si>
    <t>一般財団法人　住宅金融普及協会</t>
    <phoneticPr fontId="9"/>
  </si>
  <si>
    <t>会長　安齋　俊彦</t>
    <phoneticPr fontId="9"/>
  </si>
  <si>
    <t>アウェイ建築評価ネット株式会社　東京都新宿区</t>
    <rPh sb="19" eb="21">
      <t>シンジュク</t>
    </rPh>
    <phoneticPr fontId="9"/>
  </si>
  <si>
    <t>アウェイ建築評価ネット株式会社</t>
    <phoneticPr fontId="9"/>
  </si>
  <si>
    <t>代表取締役　吉川　充</t>
  </si>
  <si>
    <t>公益財団法人　東京都防災・建築まちづくりセンター　東京都新宿区</t>
    <rPh sb="28" eb="30">
      <t>シンジュク</t>
    </rPh>
    <phoneticPr fontId="9"/>
  </si>
  <si>
    <t>公益財団法人　東京都防災・建築まちづくりセンター</t>
    <phoneticPr fontId="9"/>
  </si>
  <si>
    <t>理事長　青柳　一彦</t>
    <rPh sb="4" eb="6">
      <t>アオヤギ</t>
    </rPh>
    <rPh sb="7" eb="8">
      <t>イチ</t>
    </rPh>
    <rPh sb="8" eb="9">
      <t>ヒコ</t>
    </rPh>
    <phoneticPr fontId="9"/>
  </si>
  <si>
    <t>株式会社　建築構造センター　東京都新宿区</t>
    <phoneticPr fontId="9"/>
  </si>
  <si>
    <t>株式会社　建築構造センター</t>
    <phoneticPr fontId="9"/>
  </si>
  <si>
    <t>代表取締役社長　田野邉 幸裕</t>
    <phoneticPr fontId="9"/>
  </si>
  <si>
    <t>株式会社　グッド・アイズ建築検査機構　東京都新宿区</t>
    <phoneticPr fontId="9"/>
  </si>
  <si>
    <t>株式会社　グッド・アイズ建築検査機構</t>
    <phoneticPr fontId="9"/>
  </si>
  <si>
    <t>代表取締役　藤田　孝行</t>
  </si>
  <si>
    <t>一般財団法人　さいたま住宅検査センター　東京都武蔵野市</t>
    <phoneticPr fontId="9"/>
  </si>
  <si>
    <t>一般財団法人　さいたま住宅検査センター</t>
    <phoneticPr fontId="9"/>
  </si>
  <si>
    <t>理事長　岩﨑 康夫</t>
    <phoneticPr fontId="9"/>
  </si>
  <si>
    <t>公益財団法人　千葉県建設技術センター　千葉県千葉市</t>
    <phoneticPr fontId="9"/>
  </si>
  <si>
    <t>公益財団法人　千葉県建設技術センター</t>
    <phoneticPr fontId="9"/>
  </si>
  <si>
    <t>理事長　神作 秀雄</t>
    <phoneticPr fontId="9"/>
  </si>
  <si>
    <t>一般財団法人　長野県建築住宅センター　長野県長野市</t>
    <phoneticPr fontId="9"/>
  </si>
  <si>
    <t>一般財団法人　長野県建築住宅センター</t>
    <phoneticPr fontId="9"/>
  </si>
  <si>
    <t>理事長　竹前 俊雄</t>
    <phoneticPr fontId="9"/>
  </si>
  <si>
    <t>株式会社　J建築検査センター　東京都渋谷区</t>
    <rPh sb="15" eb="18">
      <t>トウキョウト</t>
    </rPh>
    <rPh sb="18" eb="21">
      <t>シブヤク</t>
    </rPh>
    <phoneticPr fontId="9"/>
  </si>
  <si>
    <t>株式会社　J建築検査センター</t>
    <phoneticPr fontId="9"/>
  </si>
  <si>
    <t>代表取締役　 丹野 智幸</t>
    <phoneticPr fontId="9"/>
  </si>
  <si>
    <t>一般財団法人　神奈川県建築安全協会　神奈川県横浜市</t>
    <phoneticPr fontId="9"/>
  </si>
  <si>
    <t>一般財団法人　神奈川県建築安全協会</t>
    <phoneticPr fontId="9"/>
  </si>
  <si>
    <t>理事長　庄司　博之</t>
    <phoneticPr fontId="9"/>
  </si>
  <si>
    <t>一般財団法人　日本建築総合試験所　大阪府大阪市</t>
    <rPh sb="17" eb="20">
      <t>オオサカフ</t>
    </rPh>
    <rPh sb="20" eb="23">
      <t>オオサカシ</t>
    </rPh>
    <phoneticPr fontId="9"/>
  </si>
  <si>
    <t>一般財団法人　日本建築総合試験所</t>
    <phoneticPr fontId="9"/>
  </si>
  <si>
    <t>理事長　上谷　宏二</t>
    <phoneticPr fontId="9"/>
  </si>
  <si>
    <t>一般財団法人　茨城県建築センター　茨城県水戸市</t>
    <rPh sb="17" eb="20">
      <t>イバラキケン</t>
    </rPh>
    <rPh sb="20" eb="23">
      <t>ミトシ</t>
    </rPh>
    <phoneticPr fontId="9"/>
  </si>
  <si>
    <t>一般財団法人　茨城県建築センター</t>
    <phoneticPr fontId="9"/>
  </si>
  <si>
    <t>理事長　江原　秀明</t>
    <phoneticPr fontId="9"/>
  </si>
  <si>
    <t>公益財団法人　とちぎ建設技術センター　栃木県宇都宮市</t>
    <rPh sb="19" eb="22">
      <t>トチギケン</t>
    </rPh>
    <rPh sb="22" eb="26">
      <t>ウツノミヤシ</t>
    </rPh>
    <phoneticPr fontId="9"/>
  </si>
  <si>
    <t>公益財団法人　とちぎ建設技術センター</t>
    <phoneticPr fontId="9"/>
  </si>
  <si>
    <t>理事長　赤 上　 尚</t>
    <phoneticPr fontId="9"/>
  </si>
  <si>
    <t>アスコ適判株式会社　東京都品川区</t>
    <rPh sb="13" eb="15">
      <t>シナガワ</t>
    </rPh>
    <phoneticPr fontId="9"/>
  </si>
  <si>
    <t>アスコ適判株式会社</t>
    <phoneticPr fontId="9"/>
  </si>
  <si>
    <t>代表取締役　早川　定利</t>
    <phoneticPr fontId="9"/>
  </si>
  <si>
    <t>今日</t>
    <rPh sb="0" eb="2">
      <t>キョウ</t>
    </rPh>
    <phoneticPr fontId="9"/>
  </si>
  <si>
    <t>１日前</t>
    <rPh sb="1" eb="3">
      <t>ニチマエ</t>
    </rPh>
    <rPh sb="2" eb="3">
      <t>マエ</t>
    </rPh>
    <phoneticPr fontId="9"/>
  </si>
  <si>
    <t>２日前</t>
    <rPh sb="1" eb="3">
      <t>ニチマエ</t>
    </rPh>
    <rPh sb="2" eb="3">
      <t>マエ</t>
    </rPh>
    <phoneticPr fontId="9"/>
  </si>
  <si>
    <t>３日前</t>
    <rPh sb="1" eb="2">
      <t>ニチ</t>
    </rPh>
    <rPh sb="2" eb="3">
      <t>マエ</t>
    </rPh>
    <phoneticPr fontId="9"/>
  </si>
  <si>
    <t>４日前</t>
    <rPh sb="1" eb="2">
      <t>ニチ</t>
    </rPh>
    <rPh sb="2" eb="3">
      <t>マエ</t>
    </rPh>
    <phoneticPr fontId="9"/>
  </si>
  <si>
    <t>５日前</t>
    <rPh sb="1" eb="2">
      <t>ニチ</t>
    </rPh>
    <rPh sb="2" eb="3">
      <t>マエ</t>
    </rPh>
    <phoneticPr fontId="9"/>
  </si>
  <si>
    <r>
      <rPr>
        <b/>
        <sz val="12"/>
        <rFont val="ＭＳ Ｐゴシック"/>
        <family val="3"/>
        <charset val="128"/>
      </rPr>
      <t>（メール送付の際の件名は</t>
    </r>
    <r>
      <rPr>
        <b/>
        <sz val="12"/>
        <color indexed="10"/>
        <rFont val="ＭＳ Ｐゴシック"/>
        <family val="3"/>
        <charset val="128"/>
      </rPr>
      <t>「省エネ仮受＆物件名」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rPh sb="13" eb="14">
      <t>ショウ</t>
    </rPh>
    <phoneticPr fontId="9"/>
  </si>
  <si>
    <r>
      <t>　このExcelＢＯＯＫでは㈱都市建築確認センターへの建築物エネルギー消費性能適合性判定における</t>
    </r>
    <r>
      <rPr>
        <b/>
        <sz val="14"/>
        <color indexed="10"/>
        <rFont val="ＭＳ Ｐゴシック"/>
        <family val="3"/>
        <charset val="128"/>
      </rPr>
      <t>計画書</t>
    </r>
    <r>
      <rPr>
        <b/>
        <sz val="14"/>
        <rFont val="ＭＳ Ｐゴシック"/>
        <family val="3"/>
        <charset val="128"/>
      </rPr>
      <t>を作成することができます。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30">
      <t>ケンチクブツ</t>
    </rPh>
    <rPh sb="35" eb="39">
      <t>ショウヒセイノウ</t>
    </rPh>
    <rPh sb="39" eb="41">
      <t>テキゴウ</t>
    </rPh>
    <rPh sb="41" eb="42">
      <t>セイ</t>
    </rPh>
    <rPh sb="42" eb="44">
      <t>ハンテイ</t>
    </rPh>
    <rPh sb="48" eb="51">
      <t>ケイカクショ</t>
    </rPh>
    <rPh sb="52" eb="54">
      <t>サクセイ</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9"/>
  </si>
  <si>
    <t>計画書（省エネ適判）</t>
    <rPh sb="0" eb="3">
      <t>ケイカクショ</t>
    </rPh>
    <rPh sb="4" eb="5">
      <t>ショウ</t>
    </rPh>
    <rPh sb="7" eb="9">
      <t>テキハン</t>
    </rPh>
    <phoneticPr fontId="9"/>
  </si>
  <si>
    <t>予備審査事前連絡先記入シート</t>
    <phoneticPr fontId="9"/>
  </si>
  <si>
    <t>※印の項目については必ずご記入をお願いします。</t>
    <phoneticPr fontId="9"/>
  </si>
  <si>
    <t>※物  件  名</t>
  </si>
  <si>
    <t>※ご担当者様
(質疑等送付先)</t>
  </si>
  <si>
    <t>意  匠  担  当</t>
    <phoneticPr fontId="9"/>
  </si>
  <si>
    <t>会社名</t>
  </si>
  <si>
    <t>氏  名</t>
  </si>
  <si>
    <t>T E L</t>
  </si>
  <si>
    <t>FAX</t>
  </si>
  <si>
    <t>MAIL</t>
  </si>
  <si>
    <t>構  造  担  当</t>
  </si>
  <si>
    <t>設　備　 担  当</t>
    <rPh sb="0" eb="1">
      <t>セツ</t>
    </rPh>
    <rPh sb="2" eb="3">
      <t>ビ</t>
    </rPh>
    <phoneticPr fontId="16"/>
  </si>
  <si>
    <t>申請手数料</t>
    <phoneticPr fontId="16"/>
  </si>
  <si>
    <t>請求書宛名</t>
  </si>
  <si>
    <t>電話番号</t>
    <phoneticPr fontId="9"/>
  </si>
  <si>
    <t>請求書送付先名</t>
  </si>
  <si>
    <t>住    所</t>
  </si>
  <si>
    <t>電話番号</t>
    <rPh sb="0" eb="2">
      <t>デンワ</t>
    </rPh>
    <rPh sb="2" eb="4">
      <t>バンゴウ</t>
    </rPh>
    <phoneticPr fontId="9"/>
  </si>
  <si>
    <t>郵便番号</t>
    <rPh sb="0" eb="2">
      <t>ユウビン</t>
    </rPh>
    <rPh sb="2" eb="4">
      <t>バンゴウ</t>
    </rPh>
    <phoneticPr fontId="9"/>
  </si>
  <si>
    <t>※提出図書</t>
    <phoneticPr fontId="16"/>
  </si>
  <si>
    <t xml:space="preserve"> 正本</t>
    <phoneticPr fontId="9"/>
  </si>
  <si>
    <t xml:space="preserve"> 提出書類（複数選択可）</t>
    <rPh sb="1" eb="3">
      <t>テイシュツ</t>
    </rPh>
    <rPh sb="3" eb="5">
      <t>ショルイ</t>
    </rPh>
    <rPh sb="6" eb="8">
      <t>フクスウ</t>
    </rPh>
    <rPh sb="8" eb="10">
      <t>センタク</t>
    </rPh>
    <rPh sb="10" eb="11">
      <t>カ</t>
    </rPh>
    <phoneticPr fontId="16"/>
  </si>
  <si>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6"/>
  </si>
  <si>
    <t xml:space="preserve"> 副本</t>
    <phoneticPr fontId="9"/>
  </si>
  <si>
    <t>設計住宅性能評価</t>
    <rPh sb="0" eb="2">
      <t>セッケイ</t>
    </rPh>
    <rPh sb="2" eb="4">
      <t>ジュウタク</t>
    </rPh>
    <rPh sb="4" eb="6">
      <t>セイノウ</t>
    </rPh>
    <rPh sb="6" eb="8">
      <t>ヒョウカ</t>
    </rPh>
    <phoneticPr fontId="16"/>
  </si>
  <si>
    <t>建設住宅性能評価</t>
    <rPh sb="0" eb="2">
      <t>ケンセツ</t>
    </rPh>
    <rPh sb="2" eb="4">
      <t>ジュウタク</t>
    </rPh>
    <rPh sb="4" eb="6">
      <t>セイノウ</t>
    </rPh>
    <rPh sb="6" eb="8">
      <t>ヒョウカ</t>
    </rPh>
    <phoneticPr fontId="16"/>
  </si>
  <si>
    <t>行政提出用</t>
    <rPh sb="0" eb="2">
      <t>ギョウセイ</t>
    </rPh>
    <rPh sb="2" eb="4">
      <t>テイシュツ</t>
    </rPh>
    <rPh sb="4" eb="5">
      <t>ヨウ</t>
    </rPh>
    <phoneticPr fontId="9"/>
  </si>
  <si>
    <t>長期優良住宅技術的審査業務</t>
    <rPh sb="0" eb="2">
      <t>チョウキ</t>
    </rPh>
    <rPh sb="2" eb="4">
      <t>ユウリョウ</t>
    </rPh>
    <rPh sb="4" eb="6">
      <t>ジュウタク</t>
    </rPh>
    <rPh sb="6" eb="9">
      <t>ギジュツテキ</t>
    </rPh>
    <rPh sb="9" eb="11">
      <t>シンサ</t>
    </rPh>
    <rPh sb="11" eb="13">
      <t>ギョウム</t>
    </rPh>
    <phoneticPr fontId="16"/>
  </si>
  <si>
    <t>低炭素建築物技術的審査業務</t>
    <rPh sb="0" eb="3">
      <t>テイタンソ</t>
    </rPh>
    <rPh sb="3" eb="6">
      <t>ケンチクブツ</t>
    </rPh>
    <rPh sb="6" eb="9">
      <t>ギジュツテキ</t>
    </rPh>
    <rPh sb="9" eb="11">
      <t>シンサ</t>
    </rPh>
    <rPh sb="11" eb="13">
      <t>ギョウム</t>
    </rPh>
    <phoneticPr fontId="16"/>
  </si>
  <si>
    <t xml:space="preserve">現金取得者向け新築対象住宅証明書 </t>
    <phoneticPr fontId="16"/>
  </si>
  <si>
    <t>住宅性能証明</t>
    <rPh sb="0" eb="2">
      <t>ジュウタク</t>
    </rPh>
    <rPh sb="2" eb="4">
      <t>セイノウ</t>
    </rPh>
    <rPh sb="4" eb="6">
      <t>ショウメイ</t>
    </rPh>
    <phoneticPr fontId="16"/>
  </si>
  <si>
    <t>適合証明（フラット３５等）</t>
    <rPh sb="0" eb="2">
      <t>テキゴウ</t>
    </rPh>
    <rPh sb="2" eb="4">
      <t>ショウメイ</t>
    </rPh>
    <rPh sb="11" eb="12">
      <t>トウ</t>
    </rPh>
    <phoneticPr fontId="16"/>
  </si>
  <si>
    <t>←　上記以外の場合は追記してください。</t>
    <rPh sb="2" eb="4">
      <t>ジョウキ</t>
    </rPh>
    <rPh sb="4" eb="6">
      <t>イガイ</t>
    </rPh>
    <rPh sb="7" eb="9">
      <t>バアイ</t>
    </rPh>
    <rPh sb="10" eb="12">
      <t>ツイキ</t>
    </rPh>
    <phoneticPr fontId="16"/>
  </si>
  <si>
    <t xml:space="preserve">確認申請
その他申請状況
</t>
    <rPh sb="0" eb="2">
      <t>カクニン</t>
    </rPh>
    <rPh sb="2" eb="4">
      <t>シンセイ</t>
    </rPh>
    <rPh sb="7" eb="8">
      <t>タ</t>
    </rPh>
    <rPh sb="8" eb="10">
      <t>シンセイ</t>
    </rPh>
    <rPh sb="10" eb="12">
      <t>ジョウキョウ</t>
    </rPh>
    <phoneticPr fontId="16"/>
  </si>
  <si>
    <t>確認申請</t>
    <phoneticPr fontId="16"/>
  </si>
  <si>
    <t>機関名</t>
    <rPh sb="0" eb="2">
      <t>キカン</t>
    </rPh>
    <rPh sb="2" eb="3">
      <t>メイ</t>
    </rPh>
    <phoneticPr fontId="16"/>
  </si>
  <si>
    <t>交付番号</t>
  </si>
  <si>
    <t>←　受付中の場合は受付番号を選択してください。</t>
    <rPh sb="2" eb="5">
      <t>ウケツケチュウ</t>
    </rPh>
    <rPh sb="6" eb="8">
      <t>バアイ</t>
    </rPh>
    <rPh sb="9" eb="11">
      <t>ウケツケ</t>
    </rPh>
    <rPh sb="11" eb="13">
      <t>バンゴウ</t>
    </rPh>
    <rPh sb="14" eb="16">
      <t>センタク</t>
    </rPh>
    <phoneticPr fontId="16"/>
  </si>
  <si>
    <t>交付日または
進捗状況</t>
    <rPh sb="0" eb="3">
      <t>コウフビ</t>
    </rPh>
    <rPh sb="7" eb="9">
      <t>シンチョク</t>
    </rPh>
    <rPh sb="9" eb="11">
      <t>ジョウキョウ</t>
    </rPh>
    <phoneticPr fontId="16"/>
  </si>
  <si>
    <t>住宅性能評価
その他</t>
    <rPh sb="0" eb="2">
      <t>ジュウタク</t>
    </rPh>
    <rPh sb="2" eb="4">
      <t>セイノウ</t>
    </rPh>
    <rPh sb="4" eb="6">
      <t>ヒョウカ</t>
    </rPh>
    <rPh sb="9" eb="10">
      <t>タ</t>
    </rPh>
    <phoneticPr fontId="16"/>
  </si>
  <si>
    <t>●</t>
    <phoneticPr fontId="16"/>
  </si>
  <si>
    <t>現在の現場工事の進捗状況</t>
    <phoneticPr fontId="16"/>
  </si>
  <si>
    <t>未着工である場合の着工予定日</t>
    <rPh sb="0" eb="3">
      <t>ミチャッコウ</t>
    </rPh>
    <rPh sb="6" eb="8">
      <t>バアイ</t>
    </rPh>
    <rPh sb="9" eb="11">
      <t>チャッコウ</t>
    </rPh>
    <rPh sb="11" eb="14">
      <t>ヨテイビ</t>
    </rPh>
    <phoneticPr fontId="16"/>
  </si>
  <si>
    <t>着工中の場合の基礎・中間検査予定日</t>
    <rPh sb="0" eb="2">
      <t>チャッコウ</t>
    </rPh>
    <rPh sb="2" eb="3">
      <t>チュウ</t>
    </rPh>
    <rPh sb="4" eb="6">
      <t>バアイ</t>
    </rPh>
    <rPh sb="7" eb="9">
      <t>キソ</t>
    </rPh>
    <phoneticPr fontId="16"/>
  </si>
  <si>
    <t>　建確センター記入欄    仮受日：        月      日</t>
    <phoneticPr fontId="16"/>
  </si>
  <si>
    <t>委任状 兼　同意書</t>
    <rPh sb="0" eb="1">
      <t>イ</t>
    </rPh>
    <rPh sb="1" eb="2">
      <t>ニン</t>
    </rPh>
    <rPh sb="2" eb="3">
      <t>ジョウ</t>
    </rPh>
    <rPh sb="4" eb="5">
      <t>ケン</t>
    </rPh>
    <rPh sb="6" eb="9">
      <t>ドウイショ</t>
    </rPh>
    <phoneticPr fontId="9"/>
  </si>
  <si>
    <t xml:space="preserve"> 私は下記の者を代理人と定め、株式会社都市建築確認センターに対する下記の申請に関する手続き及び交付される文書の受領の権限を委任します。</t>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</si>
  <si>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適合判定通知書の写し及び適合性判定を受けた図書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1">
      <t>テキゴウ</t>
    </rPh>
    <rPh sb="91" eb="93">
      <t>ハンテイ</t>
    </rPh>
    <rPh sb="93" eb="96">
      <t>ツウチショ</t>
    </rPh>
    <rPh sb="97" eb="98">
      <t>ウツ</t>
    </rPh>
    <rPh sb="99" eb="100">
      <t>オヨ</t>
    </rPh>
    <rPh sb="101" eb="104">
      <t>テキゴウセイ</t>
    </rPh>
    <rPh sb="104" eb="106">
      <t>ハンテイ</t>
    </rPh>
    <rPh sb="107" eb="108">
      <t>ウ</t>
    </rPh>
    <rPh sb="110" eb="112">
      <t>トショ</t>
    </rPh>
    <rPh sb="113" eb="115">
      <t>リヨウ</t>
    </rPh>
    <rPh sb="125" eb="127">
      <t>ドウイ</t>
    </rPh>
    <phoneticPr fontId="9"/>
  </si>
  <si>
    <t>記</t>
    <rPh sb="0" eb="1">
      <t>キ</t>
    </rPh>
    <phoneticPr fontId="9"/>
  </si>
  <si>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9"/>
  </si>
  <si>
    <t>計画書に関する手続きその他業務全て（変更計画書を含む）</t>
    <rPh sb="0" eb="3">
      <t>ケイカクショ</t>
    </rPh>
    <rPh sb="4" eb="5">
      <t>カン</t>
    </rPh>
    <rPh sb="7" eb="9">
      <t>テツヅ</t>
    </rPh>
    <rPh sb="12" eb="13">
      <t>タ</t>
    </rPh>
    <rPh sb="13" eb="15">
      <t>ギョウム</t>
    </rPh>
    <rPh sb="15" eb="16">
      <t>スベ</t>
    </rPh>
    <rPh sb="18" eb="20">
      <t>ヘンコウ</t>
    </rPh>
    <rPh sb="20" eb="22">
      <t>ケイカク</t>
    </rPh>
    <rPh sb="22" eb="23">
      <t>ショ</t>
    </rPh>
    <rPh sb="24" eb="25">
      <t>フク</t>
    </rPh>
    <phoneticPr fontId="9"/>
  </si>
  <si>
    <t>軽微変更該当証明申請業務</t>
    <rPh sb="0" eb="2">
      <t>ケイビ</t>
    </rPh>
    <rPh sb="2" eb="4">
      <t>ヘンコウ</t>
    </rPh>
    <rPh sb="4" eb="6">
      <t>ガイトウ</t>
    </rPh>
    <rPh sb="6" eb="8">
      <t>ショウメイ</t>
    </rPh>
    <rPh sb="8" eb="10">
      <t>シンセイ</t>
    </rPh>
    <rPh sb="10" eb="12">
      <t>ギョウム</t>
    </rPh>
    <phoneticPr fontId="9"/>
  </si>
  <si>
    <t>その他</t>
    <rPh sb="2" eb="3">
      <t>タ</t>
    </rPh>
    <phoneticPr fontId="9"/>
  </si>
  <si>
    <t>建築物の名称</t>
    <rPh sb="0" eb="3">
      <t>ケンチクブツ</t>
    </rPh>
    <rPh sb="4" eb="6">
      <t>メイショウ</t>
    </rPh>
    <phoneticPr fontId="9"/>
  </si>
  <si>
    <t>敷地の地名地番</t>
    <rPh sb="0" eb="2">
      <t>シキチ</t>
    </rPh>
    <rPh sb="3" eb="5">
      <t>チメイ</t>
    </rPh>
    <rPh sb="5" eb="7">
      <t>チバン</t>
    </rPh>
    <phoneticPr fontId="9"/>
  </si>
  <si>
    <t>委任先</t>
    <rPh sb="0" eb="2">
      <t>イニン</t>
    </rPh>
    <rPh sb="2" eb="3">
      <t>サキ</t>
    </rPh>
    <phoneticPr fontId="9"/>
  </si>
  <si>
    <t>（氏　名）</t>
    <rPh sb="1" eb="2">
      <t>シ</t>
    </rPh>
    <rPh sb="3" eb="4">
      <t>ナ</t>
    </rPh>
    <phoneticPr fontId="9"/>
  </si>
  <si>
    <t>（会社名）</t>
    <rPh sb="1" eb="4">
      <t>カイシャメイ</t>
    </rPh>
    <phoneticPr fontId="9"/>
  </si>
  <si>
    <t>（住　所）</t>
    <rPh sb="1" eb="2">
      <t>ジュウ</t>
    </rPh>
    <rPh sb="3" eb="4">
      <t>ショ</t>
    </rPh>
    <phoneticPr fontId="9"/>
  </si>
  <si>
    <t>令和</t>
    <rPh sb="0" eb="2">
      <t>レイワ</t>
    </rPh>
    <phoneticPr fontId="9"/>
  </si>
  <si>
    <t>住　所</t>
    <rPh sb="0" eb="1">
      <t>ジュウ</t>
    </rPh>
    <rPh sb="2" eb="3">
      <t>ショ</t>
    </rPh>
    <phoneticPr fontId="9"/>
  </si>
  <si>
    <t>氏　名</t>
    <rPh sb="0" eb="1">
      <t>シ</t>
    </rPh>
    <rPh sb="2" eb="3">
      <t>メイ</t>
    </rPh>
    <phoneticPr fontId="9"/>
  </si>
  <si>
    <t>■</t>
  </si>
  <si>
    <t>（</t>
    <phoneticPr fontId="16"/>
  </si>
  <si>
    <t>）</t>
    <phoneticPr fontId="16"/>
  </si>
  <si>
    <t>034</t>
    <phoneticPr fontId="6"/>
  </si>
  <si>
    <t>01</t>
    <phoneticPr fontId="6"/>
  </si>
  <si>
    <t>入力１</t>
    <rPh sb="0" eb="2">
      <t>ニュウリョク</t>
    </rPh>
    <phoneticPr fontId="9"/>
  </si>
  <si>
    <t>　【資格】</t>
    <phoneticPr fontId="9"/>
  </si>
  <si>
    <t>(</t>
    <phoneticPr fontId="9"/>
  </si>
  <si>
    <t>)建築士(</t>
    <phoneticPr fontId="9"/>
  </si>
  <si>
    <t>）登録第</t>
    <phoneticPr fontId="9"/>
  </si>
  <si>
    <t>　【氏名】</t>
    <phoneticPr fontId="9"/>
  </si>
  <si>
    <t>　【建築士事務所名】</t>
    <phoneticPr fontId="9"/>
  </si>
  <si>
    <t>)建築士事務所(</t>
    <phoneticPr fontId="9"/>
  </si>
  <si>
    <t>)知事登録第</t>
    <phoneticPr fontId="9"/>
  </si>
  <si>
    <t>　【郵便番号】</t>
    <phoneticPr fontId="9"/>
  </si>
  <si>
    <t>　【所在地】</t>
    <phoneticPr fontId="9"/>
  </si>
  <si>
    <t>　【電話番号】</t>
    <phoneticPr fontId="9"/>
  </si>
  <si>
    <t>　【作成、確認、照合設計図書】</t>
    <rPh sb="8" eb="10">
      <t>ショウゴウ</t>
    </rPh>
    <phoneticPr fontId="9"/>
  </si>
  <si>
    <t>　【資格番号等】</t>
    <rPh sb="2" eb="4">
      <t>シカク</t>
    </rPh>
    <rPh sb="4" eb="6">
      <t>バンゴウ</t>
    </rPh>
    <rPh sb="6" eb="7">
      <t>トウ</t>
    </rPh>
    <phoneticPr fontId="9"/>
  </si>
  <si>
    <t>入力２</t>
    <rPh sb="0" eb="2">
      <t>ニュウリョク</t>
    </rPh>
    <phoneticPr fontId="9"/>
  </si>
  <si>
    <t>入力３</t>
    <rPh sb="0" eb="2">
      <t>ニュウリョク</t>
    </rPh>
    <phoneticPr fontId="9"/>
  </si>
  <si>
    <t>入力４</t>
    <rPh sb="0" eb="2">
      <t>ニュウリョク</t>
    </rPh>
    <phoneticPr fontId="9"/>
  </si>
  <si>
    <t>入力５</t>
    <rPh sb="0" eb="2">
      <t>ニュウリョク</t>
    </rPh>
    <phoneticPr fontId="9"/>
  </si>
  <si>
    <t>入力６</t>
    <rPh sb="0" eb="2">
      <t>ニュウリョク</t>
    </rPh>
    <phoneticPr fontId="9"/>
  </si>
  <si>
    <t>入力７</t>
    <rPh sb="0" eb="2">
      <t>ニュウリョク</t>
    </rPh>
    <phoneticPr fontId="9"/>
  </si>
  <si>
    <t>入力８</t>
    <rPh sb="0" eb="2">
      <t>ニュウリョク</t>
    </rPh>
    <phoneticPr fontId="9"/>
  </si>
  <si>
    <t>入力９</t>
    <rPh sb="0" eb="2">
      <t>ニュウリョク</t>
    </rPh>
    <phoneticPr fontId="9"/>
  </si>
  <si>
    <t>入力１０</t>
    <rPh sb="0" eb="2">
      <t>ニュウリョク</t>
    </rPh>
    <phoneticPr fontId="9"/>
  </si>
  <si>
    <t>適判</t>
    <rPh sb="0" eb="2">
      <t>テキハン</t>
    </rPh>
    <phoneticPr fontId="9"/>
  </si>
  <si>
    <t>一般財団法人　日本建築センター</t>
  </si>
  <si>
    <t>ビューローベリタスジャパン株式会社</t>
  </si>
  <si>
    <t>東京都知事</t>
  </si>
  <si>
    <t>一般財団法人　ベターリビング・建築評価センター</t>
  </si>
  <si>
    <t>神奈川県知事</t>
  </si>
  <si>
    <t>株式会社　東京建築検査機構</t>
  </si>
  <si>
    <t>埼玉県知事</t>
  </si>
  <si>
    <t>日本建築検査協会株式会社</t>
  </si>
  <si>
    <t>千葉県知事</t>
  </si>
  <si>
    <t>株式会社　国際確認検査センター</t>
  </si>
  <si>
    <t>群馬県知事</t>
  </si>
  <si>
    <t>株式会社　都市居住評価センター</t>
  </si>
  <si>
    <t>栃木県知事</t>
  </si>
  <si>
    <t>一般財団法人　日本建築設備・昇降機センター</t>
  </si>
  <si>
    <t>茨城県知事</t>
  </si>
  <si>
    <t>日本ＥＲＩ株式会社</t>
  </si>
  <si>
    <t>北海道知事</t>
  </si>
  <si>
    <t>ハウスプラス確認検査株式会社</t>
  </si>
  <si>
    <t>青森県知事</t>
  </si>
  <si>
    <t>一般財団法人　住宅金融普及協会</t>
  </si>
  <si>
    <t>岩手県知事</t>
  </si>
  <si>
    <t>アウェイ建築評価ネット株式会社</t>
  </si>
  <si>
    <t>宮城県知事</t>
  </si>
  <si>
    <t>公益財団法人　東京都防災・建築まちづくりセンター</t>
  </si>
  <si>
    <t>秋田県知事</t>
  </si>
  <si>
    <t>株式会社　建築構造センター</t>
  </si>
  <si>
    <t>山形県知事</t>
  </si>
  <si>
    <t>株式会社　グッド・アイズ建築検査機構</t>
  </si>
  <si>
    <t>福島県知事</t>
  </si>
  <si>
    <t>一般財団法人　さいたま住宅検査センター</t>
  </si>
  <si>
    <t>新潟県知事</t>
  </si>
  <si>
    <t>公益財団法人　千葉県建設技術センター</t>
  </si>
  <si>
    <t>富山県知事</t>
  </si>
  <si>
    <t>一般財団法人群馬県建築構造技術センター</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</si>
  <si>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</si>
  <si>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</si>
  <si>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</si>
  <si>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</si>
  <si>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</si>
  <si>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</si>
  <si>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</si>
  <si>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</si>
  <si>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</si>
  <si>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</si>
  <si>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</si>
  <si>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</si>
  <si>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</si>
  <si>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</si>
  <si>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</si>
  <si>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</si>
  <si>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</si>
  <si>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</si>
  <si>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</si>
  <si>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</si>
  <si>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</si>
  <si>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</si>
  <si>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</si>
  <si>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</si>
  <si>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</si>
  <si>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</si>
  <si>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</si>
  <si>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</si>
  <si>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</si>
  <si>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</si>
  <si>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</si>
  <si>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未定</t>
    <rPh sb="0" eb="2">
      <t>ミテイ</t>
    </rPh>
    <phoneticPr fontId="9"/>
  </si>
  <si>
    <t>（別記様式第一）</t>
    <rPh sb="1" eb="3">
      <t>ベッキ</t>
    </rPh>
    <rPh sb="3" eb="5">
      <t>ヨウシキ</t>
    </rPh>
    <rPh sb="5" eb="6">
      <t>ダイ</t>
    </rPh>
    <rPh sb="6" eb="7">
      <t>イチ</t>
    </rPh>
    <phoneticPr fontId="9"/>
  </si>
  <si>
    <t>軽微変更該当証明申請書</t>
    <rPh sb="0" eb="2">
      <t>ケイビ</t>
    </rPh>
    <rPh sb="2" eb="4">
      <t>ヘンコウ</t>
    </rPh>
    <rPh sb="4" eb="6">
      <t>ガイトウ</t>
    </rPh>
    <rPh sb="6" eb="8">
      <t>ショウメイ</t>
    </rPh>
    <rPh sb="8" eb="11">
      <t>シンセイショ</t>
    </rPh>
    <phoneticPr fontId="9"/>
  </si>
  <si>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phoneticPr fontId="9"/>
  </si>
  <si>
    <t>【軽微な変更の概要】</t>
    <rPh sb="1" eb="3">
      <t>ケイビ</t>
    </rPh>
    <rPh sb="4" eb="6">
      <t>ヘンコウ</t>
    </rPh>
    <rPh sb="7" eb="9">
      <t>ガイヨウ</t>
    </rPh>
    <phoneticPr fontId="9"/>
  </si>
  <si>
    <t>軽微変更該当証明書番号欄</t>
    <rPh sb="0" eb="2">
      <t>ケイビ</t>
    </rPh>
    <rPh sb="2" eb="4">
      <t>ヘンコウ</t>
    </rPh>
    <rPh sb="4" eb="6">
      <t>ガイトウ</t>
    </rPh>
    <rPh sb="6" eb="9">
      <t>ショウメイショ</t>
    </rPh>
    <rPh sb="9" eb="11">
      <t>バンゴウ</t>
    </rPh>
    <rPh sb="11" eb="12">
      <t>ラン</t>
    </rPh>
    <phoneticPr fontId="9"/>
  </si>
  <si>
    <t>省微</t>
    <rPh sb="0" eb="1">
      <t>ショウ</t>
    </rPh>
    <rPh sb="1" eb="2">
      <t>ビ</t>
    </rPh>
    <phoneticPr fontId="6"/>
  </si>
  <si>
    <t xml:space="preserve"> (注意)第二面から第五面までとして建築物のエネルギー消費性能の向上に関する法律施行規則</t>
    <rPh sb="2" eb="4">
      <t>チュウイ</t>
    </rPh>
    <rPh sb="5" eb="6">
      <t>ダイ</t>
    </rPh>
    <rPh sb="6" eb="8">
      <t>ニメン</t>
    </rPh>
    <rPh sb="10" eb="11">
      <t>ダイ</t>
    </rPh>
    <rPh sb="11" eb="13">
      <t>ゴメン</t>
    </rPh>
    <rPh sb="18" eb="21">
      <t>ケンチクブツ</t>
    </rPh>
    <rPh sb="27" eb="29">
      <t>ショウヒ</t>
    </rPh>
    <rPh sb="29" eb="31">
      <t>セイノウ</t>
    </rPh>
    <rPh sb="32" eb="34">
      <t>コウジョウ</t>
    </rPh>
    <rPh sb="35" eb="36">
      <t>カン</t>
    </rPh>
    <rPh sb="38" eb="40">
      <t>ホウリツ</t>
    </rPh>
    <rPh sb="40" eb="42">
      <t>セコウ</t>
    </rPh>
    <rPh sb="42" eb="44">
      <t>キソク</t>
    </rPh>
    <phoneticPr fontId="9"/>
  </si>
  <si>
    <t xml:space="preserve"> 　別記様式第一の第二面から第五面までに記載すべき事項を記載した書類を添えてください。</t>
    <rPh sb="2" eb="4">
      <t>ベッキ</t>
    </rPh>
    <rPh sb="4" eb="6">
      <t>ヨウシキ</t>
    </rPh>
    <rPh sb="6" eb="7">
      <t>ダイ</t>
    </rPh>
    <rPh sb="7" eb="8">
      <t>イチ</t>
    </rPh>
    <rPh sb="9" eb="10">
      <t>ダイ</t>
    </rPh>
    <rPh sb="10" eb="12">
      <t>ニメン</t>
    </rPh>
    <rPh sb="14" eb="15">
      <t>ダイ</t>
    </rPh>
    <rPh sb="15" eb="17">
      <t>ゴメン</t>
    </rPh>
    <rPh sb="20" eb="22">
      <t>キサイ</t>
    </rPh>
    <rPh sb="25" eb="27">
      <t>ジコウ</t>
    </rPh>
    <rPh sb="28" eb="30">
      <t>キサイ</t>
    </rPh>
    <rPh sb="32" eb="34">
      <t>ショルイ</t>
    </rPh>
    <rPh sb="35" eb="36">
      <t>ソ</t>
    </rPh>
    <phoneticPr fontId="9"/>
  </si>
  <si>
    <t>　　ただし、直前の建築物エネルギー消費性能適合性判定又は軽微変更該当証明を当機関で</t>
    <phoneticPr fontId="6"/>
  </si>
  <si>
    <t>　 実施している場合、変更に係る部分のみの提出とすることができます。</t>
    <phoneticPr fontId="6"/>
  </si>
  <si>
    <t>電子申請システム登録申込書</t>
    <rPh sb="0" eb="2">
      <t>デンシ</t>
    </rPh>
    <rPh sb="2" eb="4">
      <t>シンセイ</t>
    </rPh>
    <rPh sb="8" eb="10">
      <t>トウロク</t>
    </rPh>
    <rPh sb="10" eb="13">
      <t>モウシコミショ</t>
    </rPh>
    <phoneticPr fontId="6"/>
  </si>
  <si>
    <t>省適受付番号</t>
  </si>
  <si>
    <t>省適交付番号</t>
  </si>
  <si>
    <t>省適年度番号</t>
  </si>
  <si>
    <t>省適種別</t>
  </si>
  <si>
    <t>省適都道府県記号</t>
  </si>
  <si>
    <t>省適事務所番号</t>
  </si>
  <si>
    <t>省適西暦番号</t>
  </si>
  <si>
    <t>省適工事種別番号</t>
  </si>
  <si>
    <t>省適床面積番号</t>
  </si>
  <si>
    <t>省適物件交付番号</t>
  </si>
  <si>
    <t>省適物件番号</t>
  </si>
  <si>
    <t>省適仮受番号</t>
  </si>
  <si>
    <t>省適確認申請の番号</t>
  </si>
  <si>
    <t>省適物件名称</t>
  </si>
  <si>
    <t>省適客先名</t>
  </si>
  <si>
    <t>省適申請者１のＩＤ</t>
  </si>
  <si>
    <t>省適申請者１氏名１</t>
  </si>
  <si>
    <t>省適申請者１氏名２</t>
  </si>
  <si>
    <t>省適申請者１郵便番号</t>
  </si>
  <si>
    <t>省適申請者１住所</t>
  </si>
  <si>
    <t>省適申請者１電話番号</t>
  </si>
  <si>
    <t>省適申請者２のＩＤ</t>
  </si>
  <si>
    <t>省適申請者２氏名１</t>
  </si>
  <si>
    <t>省適申請者２氏名２</t>
  </si>
  <si>
    <t>省適申請者２郵便番号</t>
  </si>
  <si>
    <t>省適申請者２住所</t>
  </si>
  <si>
    <t>省適申請者２電話番号</t>
  </si>
  <si>
    <t>省適代理者ＩＤ</t>
  </si>
  <si>
    <t>省適設計者ＩＤ</t>
  </si>
  <si>
    <t>省適建築場所（都道府県）</t>
  </si>
  <si>
    <t>省適建築場所（市区町村）</t>
  </si>
  <si>
    <t>省適建築場所（その他）</t>
  </si>
  <si>
    <t>省適建築場所（住居表示）</t>
  </si>
  <si>
    <t>省適敷地面積</t>
  </si>
  <si>
    <t>省適建築面積</t>
  </si>
  <si>
    <t>省適延べ面積</t>
  </si>
  <si>
    <t>省適非住宅床面積</t>
  </si>
  <si>
    <t>省適非住宅除開放面積</t>
  </si>
  <si>
    <t>省適階数（地上）</t>
  </si>
  <si>
    <t>省適階数（地下）</t>
  </si>
  <si>
    <t>省適建築物用途</t>
  </si>
  <si>
    <t>省適住宅非住宅種別</t>
  </si>
  <si>
    <t>省適工事種別</t>
  </si>
  <si>
    <t>省適構造</t>
  </si>
  <si>
    <t>省適一部構造</t>
  </si>
  <si>
    <t>省適地域区分</t>
  </si>
  <si>
    <t>省適着手予定年月日</t>
  </si>
  <si>
    <t>省適完了予定年月日</t>
  </si>
  <si>
    <t>省適確認申請受付</t>
  </si>
  <si>
    <t>省適計算方法</t>
  </si>
  <si>
    <t>省適XMLID</t>
  </si>
  <si>
    <t>省適再出力コード</t>
  </si>
  <si>
    <t>省適連絡事項</t>
  </si>
  <si>
    <t>省適備考</t>
  </si>
  <si>
    <t>省適仮受日</t>
  </si>
  <si>
    <t>省適仮受担当者</t>
  </si>
  <si>
    <t>省適審査開始日</t>
  </si>
  <si>
    <t>省適審査質疑日</t>
  </si>
  <si>
    <t>省適審査終了日</t>
  </si>
  <si>
    <t>省適受付日</t>
  </si>
  <si>
    <t>省適受付担当者</t>
  </si>
  <si>
    <t>省適引受発送日</t>
  </si>
  <si>
    <t>省適請求書発送日</t>
  </si>
  <si>
    <t>省適引受等発送者</t>
  </si>
  <si>
    <t>省適できない旨通知日</t>
  </si>
  <si>
    <t>省適延長通知日</t>
  </si>
  <si>
    <t>省適補正提出日</t>
  </si>
  <si>
    <t>省適不適合日</t>
  </si>
  <si>
    <t>省適合格日</t>
  </si>
  <si>
    <t>省適図書行政送付日</t>
  </si>
  <si>
    <t>省適判定員</t>
  </si>
  <si>
    <t>省適決裁者</t>
  </si>
  <si>
    <t>省適申請手数料</t>
  </si>
  <si>
    <t>省適入金日</t>
  </si>
  <si>
    <t>省適請求書宛名ＩＤ</t>
  </si>
  <si>
    <t>省適請求書宛名１</t>
  </si>
  <si>
    <t>省適請求書宛名２</t>
  </si>
  <si>
    <t>省適請求書宛名敬称</t>
  </si>
  <si>
    <t>省適請求書発送先ＩＤ</t>
  </si>
  <si>
    <t>省適請求書発送先宛名１</t>
  </si>
  <si>
    <t>省適請求書発送先宛名２</t>
  </si>
  <si>
    <t>省適請求書発送先宛名敬称</t>
  </si>
  <si>
    <t>省適請求書発送先郵便番号</t>
  </si>
  <si>
    <t>省適請求書発送先住所</t>
  </si>
  <si>
    <t>省適通知書発送先宛名１</t>
  </si>
  <si>
    <t>省適通知書発送先宛名２</t>
  </si>
  <si>
    <t>省適通知書発送先敬称</t>
  </si>
  <si>
    <t>省適通知書発送先郵便番号</t>
  </si>
  <si>
    <t>省適通知書発送先住所</t>
  </si>
  <si>
    <t>省適通知書発送先電話番号</t>
  </si>
  <si>
    <t>省適発送方法</t>
  </si>
  <si>
    <t>省適問合番号</t>
  </si>
  <si>
    <t>省適受領書受取日</t>
  </si>
  <si>
    <t>省適電子申請有無</t>
  </si>
  <si>
    <t>省適ダイレクトクラウドID</t>
  </si>
  <si>
    <t>省適電子申請代表者</t>
  </si>
  <si>
    <t>省適電子申請代表者会社名</t>
  </si>
  <si>
    <t>省適電子申請代表者電話番号</t>
  </si>
  <si>
    <t>省適行政発送日</t>
  </si>
  <si>
    <t>省適提出書類①</t>
  </si>
  <si>
    <t>省適提出書類①日付</t>
  </si>
  <si>
    <t>省適提出書類①内容</t>
  </si>
  <si>
    <t>省適提出書類②</t>
  </si>
  <si>
    <t>省適提出書類②日付</t>
  </si>
  <si>
    <t>省適提出書類②内容</t>
  </si>
  <si>
    <t>省適提出書類③</t>
  </si>
  <si>
    <t>省適提出書類③日付</t>
  </si>
  <si>
    <t>省適提出書類③内容</t>
  </si>
  <si>
    <t>省適軽微種類１</t>
  </si>
  <si>
    <t>省適軽微日付１</t>
  </si>
  <si>
    <t>省適軽微手数料１</t>
  </si>
  <si>
    <t>省適軽微入金日１</t>
  </si>
  <si>
    <t>省適軽微種類２</t>
  </si>
  <si>
    <t>省適軽微日付２</t>
  </si>
  <si>
    <t>省適軽微手数料２</t>
  </si>
  <si>
    <t>省適軽微入金日２</t>
  </si>
  <si>
    <t>省適軽微種類３</t>
  </si>
  <si>
    <t>省適軽微日付３</t>
  </si>
  <si>
    <t>省適軽微手数料３</t>
  </si>
  <si>
    <t>省適軽微入金日３</t>
  </si>
  <si>
    <t>省適軽微手数料合計</t>
  </si>
  <si>
    <t>省適取止取下</t>
  </si>
  <si>
    <t>省適倉庫番号</t>
  </si>
  <si>
    <t>省適図書廃棄日</t>
  </si>
  <si>
    <t>省適概要</t>
  </si>
  <si>
    <t>01</t>
  </si>
  <si>
    <t>1</t>
  </si>
  <si>
    <t>3</t>
  </si>
  <si>
    <t>記入例</t>
    <rPh sb="0" eb="3">
      <t>キニュウレイ</t>
    </rPh>
    <phoneticPr fontId="9"/>
  </si>
  <si>
    <t>確認済証
郵送先</t>
    <rPh sb="0" eb="4">
      <t>カクニンズミショウ</t>
    </rPh>
    <rPh sb="5" eb="8">
      <t>ユウソウサキ</t>
    </rPh>
    <phoneticPr fontId="9"/>
  </si>
  <si>
    <t>郵送方法</t>
    <rPh sb="0" eb="2">
      <t>ユウソウ</t>
    </rPh>
    <rPh sb="2" eb="4">
      <t>ホウホウ</t>
    </rPh>
    <phoneticPr fontId="9"/>
  </si>
  <si>
    <t>レターパックライト</t>
    <phoneticPr fontId="9"/>
  </si>
  <si>
    <t>送付先名</t>
    <phoneticPr fontId="9"/>
  </si>
  <si>
    <t>株式会社　都市建築確認センター</t>
    <rPh sb="0" eb="4">
      <t>カブシキガイシャ</t>
    </rPh>
    <rPh sb="5" eb="9">
      <t>トシケンチク</t>
    </rPh>
    <rPh sb="9" eb="11">
      <t>カクニン</t>
    </rPh>
    <phoneticPr fontId="9"/>
  </si>
  <si>
    <t>代表取締役　本田　實</t>
    <rPh sb="0" eb="2">
      <t>ダイヒョウ</t>
    </rPh>
    <rPh sb="2" eb="5">
      <t>トリシマリヤク</t>
    </rPh>
    <rPh sb="6" eb="8">
      <t>ホンダ</t>
    </rPh>
    <rPh sb="9" eb="10">
      <t>ミノル</t>
    </rPh>
    <phoneticPr fontId="9"/>
  </si>
  <si>
    <t>東京都文京区湯島１－９－１５　御茶ノ水HYビル５F</t>
    <rPh sb="0" eb="3">
      <t>トウキョウト</t>
    </rPh>
    <rPh sb="3" eb="6">
      <t>ブンキョウク</t>
    </rPh>
    <rPh sb="6" eb="8">
      <t>ユシマ</t>
    </rPh>
    <rPh sb="15" eb="17">
      <t>オチャ</t>
    </rPh>
    <rPh sb="18" eb="19">
      <t>ミズ</t>
    </rPh>
    <phoneticPr fontId="9"/>
  </si>
  <si>
    <t>03-5844-0066</t>
    <phoneticPr fontId="9"/>
  </si>
  <si>
    <t>計画書</t>
    <rPh sb="0" eb="3">
      <t>ケイカクショ</t>
    </rPh>
    <phoneticPr fontId="6"/>
  </si>
  <si>
    <t>　画を提出します。この計画書及び添付図書に記載の事項は、事実に相違ありません。</t>
    <rPh sb="4" eb="5">
      <t>ダ</t>
    </rPh>
    <rPh sb="11" eb="13">
      <t>ケイカク</t>
    </rPh>
    <rPh sb="13" eb="14">
      <t>ショ</t>
    </rPh>
    <rPh sb="14" eb="15">
      <t>オヨ</t>
    </rPh>
    <rPh sb="16" eb="18">
      <t>テンプ</t>
    </rPh>
    <rPh sb="18" eb="20">
      <t>トショ</t>
    </rPh>
    <rPh sb="21" eb="23">
      <t>キサイ</t>
    </rPh>
    <rPh sb="24" eb="26">
      <t>ジコウ</t>
    </rPh>
    <rPh sb="28" eb="30">
      <t>ジジツ</t>
    </rPh>
    <rPh sb="31" eb="33">
      <t>ソウイ</t>
    </rPh>
    <phoneticPr fontId="9"/>
  </si>
  <si>
    <t>　り読み替えて適用される場合を含む。）の規定により、変更後の建築物エネルギー消費性能確保計</t>
    <rPh sb="2" eb="3">
      <t>ヨ</t>
    </rPh>
    <rPh sb="4" eb="5">
      <t>カ</t>
    </rPh>
    <rPh sb="7" eb="9">
      <t>テキヨウ</t>
    </rPh>
    <rPh sb="12" eb="14">
      <t>バアイ</t>
    </rPh>
    <rPh sb="15" eb="16">
      <t>フク</t>
    </rPh>
    <rPh sb="20" eb="22">
      <t>キテイ</t>
    </rPh>
    <rPh sb="26" eb="28">
      <t>ヘンコウ</t>
    </rPh>
    <rPh sb="28" eb="29">
      <t>ゴ</t>
    </rPh>
    <rPh sb="30" eb="33">
      <t>ケンチクブツ</t>
    </rPh>
    <phoneticPr fontId="9"/>
  </si>
  <si>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9"/>
  </si>
  <si>
    <t>　り読み替えて適用される場合を含む。）の規定により、建築物エネルギー消費性能確保計画を提出</t>
    <rPh sb="2" eb="3">
      <t>ヨ</t>
    </rPh>
    <rPh sb="4" eb="5">
      <t>カ</t>
    </rPh>
    <rPh sb="7" eb="9">
      <t>テキヨウ</t>
    </rPh>
    <rPh sb="12" eb="14">
      <t>バアイ</t>
    </rPh>
    <rPh sb="15" eb="16">
      <t>フク</t>
    </rPh>
    <rPh sb="20" eb="22">
      <t>キテイ</t>
    </rPh>
    <rPh sb="26" eb="29">
      <t>ケンチクブツ</t>
    </rPh>
    <rPh sb="43" eb="44">
      <t>ツツミ</t>
    </rPh>
    <phoneticPr fontId="9"/>
  </si>
  <si>
    <t>意匠</t>
    <rPh sb="0" eb="2">
      <t>イショウ</t>
    </rPh>
    <phoneticPr fontId="9"/>
  </si>
  <si>
    <t>意匠（ゲスト）</t>
    <phoneticPr fontId="9"/>
  </si>
  <si>
    <t>設備</t>
    <rPh sb="0" eb="2">
      <t>セツビ</t>
    </rPh>
    <phoneticPr fontId="9"/>
  </si>
  <si>
    <t>設備（ゲスト）</t>
    <rPh sb="0" eb="2">
      <t>セツビ</t>
    </rPh>
    <phoneticPr fontId="9"/>
  </si>
  <si>
    <t>構造</t>
    <rPh sb="0" eb="2">
      <t>コウゾウ</t>
    </rPh>
    <phoneticPr fontId="9"/>
  </si>
  <si>
    <t>構造（ゲスト）</t>
    <rPh sb="0" eb="2">
      <t>コウゾウ</t>
    </rPh>
    <phoneticPr fontId="9"/>
  </si>
  <si>
    <t>その他（ゲスト）</t>
    <rPh sb="2" eb="3">
      <t>タ</t>
    </rPh>
    <phoneticPr fontId="9"/>
  </si>
  <si>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</si>
  <si>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</si>
  <si>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</si>
  <si>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</si>
  <si>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</si>
  <si>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</si>
  <si>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</si>
  <si>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</si>
  <si>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</si>
  <si>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</si>
  <si>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DCBID</t>
  </si>
  <si>
    <t>備考</t>
  </si>
  <si>
    <t>年賀状</t>
  </si>
  <si>
    <t>連名１</t>
  </si>
  <si>
    <t>連名２</t>
  </si>
  <si>
    <t>部署名</t>
  </si>
  <si>
    <t>肩書１</t>
  </si>
  <si>
    <t>肩書２</t>
  </si>
  <si>
    <t>住所または所在地２</t>
  </si>
  <si>
    <t>苗字</t>
  </si>
  <si>
    <t>名前</t>
  </si>
  <si>
    <t>旧データ</t>
  </si>
  <si>
    <t>顧客更新日</t>
  </si>
  <si>
    <t>顧客更新時刻</t>
  </si>
  <si>
    <t>顧客情報更新者</t>
  </si>
  <si>
    <t>省適図書提出日</t>
  </si>
  <si>
    <t>省適ダイレクトクラウドID２</t>
  </si>
  <si>
    <t>省適ダイレクトクラウドID２ゲスト有無</t>
  </si>
  <si>
    <t>省適ダイレクトクラウドID３</t>
  </si>
  <si>
    <t>省適ダイレクトクラウドID３ゲスト有無</t>
  </si>
  <si>
    <t>省適ダイレクトクラウドID４</t>
  </si>
  <si>
    <t>省適ダイレクトクラウドID４ゲスト有無</t>
  </si>
  <si>
    <t>省適ダイレクトクラウドID５</t>
  </si>
  <si>
    <t>省適ダイレクトクラウドID５ゲスト有無</t>
  </si>
  <si>
    <t>【２．建築物の住戸の数】</t>
  </si>
  <si>
    <t>建築物全体　　　　</t>
    <phoneticPr fontId="6"/>
  </si>
  <si>
    <t>戸</t>
    <rPh sb="0" eb="1">
      <t>コ</t>
    </rPh>
    <phoneticPr fontId="6"/>
  </si>
  <si>
    <t>（　床面積　）</t>
  </si>
  <si>
    <t>【３．建築物の床面積】　　　　　　</t>
    <rPh sb="3" eb="6">
      <t>ケンチクブツ</t>
    </rPh>
    <rPh sb="7" eb="10">
      <t>ユカメンセキ</t>
    </rPh>
    <phoneticPr fontId="9"/>
  </si>
  <si>
    <t>（開放部分を除いた</t>
  </si>
  <si>
    <t>部分の床面積）</t>
  </si>
  <si>
    <t>除いた部分の床面積）</t>
    <phoneticPr fontId="6"/>
  </si>
  <si>
    <t>（開放部分及び共用部分を</t>
    <rPh sb="5" eb="6">
      <t>オヨ</t>
    </rPh>
    <rPh sb="7" eb="11">
      <t>キョウヨウブブン</t>
    </rPh>
    <phoneticPr fontId="6"/>
  </si>
  <si>
    <t>【４．建築物のエネルギー消費性能】</t>
    <rPh sb="3" eb="6">
      <t>ケンチクブツ</t>
    </rPh>
    <rPh sb="12" eb="14">
      <t>ショウヒ</t>
    </rPh>
    <rPh sb="14" eb="16">
      <t>セイノウ</t>
    </rPh>
    <phoneticPr fontId="9"/>
  </si>
  <si>
    <t>【イ．非住宅建築物】</t>
  </si>
  <si>
    <t>（一次エネルギー消費量に関する事項）</t>
  </si>
  <si>
    <t>（一次エネルギー消費量に関する事項）</t>
    <phoneticPr fontId="6"/>
  </si>
  <si>
    <t>（ＢＥＩの基準値　　　　　　　　）</t>
  </si>
  <si>
    <t>【ロ．一戸建ての住宅】</t>
    <phoneticPr fontId="6"/>
  </si>
  <si>
    <t>（外壁、壁等を通しての熱の損失の防止に関する事項）</t>
    <phoneticPr fontId="6"/>
  </si>
  <si>
    <t>冷房期の平均日射熱取得率</t>
    <phoneticPr fontId="9"/>
  </si>
  <si>
    <t>W/(㎡・K)</t>
  </si>
  <si>
    <t>（基準値　　　　　</t>
    <phoneticPr fontId="6"/>
  </si>
  <si>
    <t>W/(㎡・K)）</t>
  </si>
  <si>
    <t>　　　　　　</t>
    <phoneticPr fontId="6"/>
  </si>
  <si>
    <t>基準省令第１条第１項第２号イただし書の規定による適用除外</t>
    <phoneticPr fontId="6"/>
  </si>
  <si>
    <t>基準省令第１条第１項第２号ロ(1)の基準</t>
    <phoneticPr fontId="6"/>
  </si>
  <si>
    <t>基準省令第１条第１項第２号ロ(2)の基準</t>
    <phoneticPr fontId="6"/>
  </si>
  <si>
    <t>【ハ．共同住宅等】</t>
    <phoneticPr fontId="6"/>
  </si>
  <si>
    <t>基準省令第４条第３項に掲げる数値の区分</t>
    <phoneticPr fontId="6"/>
  </si>
  <si>
    <t>第１号</t>
    <phoneticPr fontId="6"/>
  </si>
  <si>
    <t>第２号）</t>
    <phoneticPr fontId="6"/>
  </si>
  <si>
    <t>(</t>
    <phoneticPr fontId="6"/>
  </si>
  <si>
    <t>【ニ．複合建築物】</t>
    <phoneticPr fontId="6"/>
  </si>
  <si>
    <t>（非住宅部分）</t>
  </si>
  <si>
    <t>基準省令第１条第１項第３号イの基準</t>
    <phoneticPr fontId="6"/>
  </si>
  <si>
    <t>基準省令第１条第１項第３号ロの基準</t>
    <phoneticPr fontId="6"/>
  </si>
  <si>
    <t>（複合建築物）</t>
    <phoneticPr fontId="6"/>
  </si>
  <si>
    <t>（住宅部分）</t>
    <phoneticPr fontId="6"/>
  </si>
  <si>
    <t>（別紙）基準省令第１条第１項第２号イ⑵の基準又は基準省令第１条第１項第２号ロ⑵の基準を用</t>
    <rPh sb="1" eb="3">
      <t>ベッシ</t>
    </rPh>
    <rPh sb="4" eb="6">
      <t>キジュン</t>
    </rPh>
    <rPh sb="6" eb="8">
      <t>ショウレイ</t>
    </rPh>
    <rPh sb="8" eb="9">
      <t>ダイ</t>
    </rPh>
    <rPh sb="10" eb="11">
      <t>ジョウ</t>
    </rPh>
    <rPh sb="11" eb="12">
      <t>ダイ</t>
    </rPh>
    <rPh sb="13" eb="14">
      <t>コウ</t>
    </rPh>
    <rPh sb="14" eb="15">
      <t>ダイ</t>
    </rPh>
    <rPh sb="16" eb="17">
      <t>ゴウ</t>
    </rPh>
    <rPh sb="20" eb="22">
      <t>キジュン</t>
    </rPh>
    <rPh sb="22" eb="23">
      <t>マタ</t>
    </rPh>
    <rPh sb="24" eb="26">
      <t>キジュン</t>
    </rPh>
    <rPh sb="26" eb="28">
      <t>ショウレイ</t>
    </rPh>
    <rPh sb="28" eb="29">
      <t>ダイ</t>
    </rPh>
    <rPh sb="30" eb="31">
      <t>ジョウ</t>
    </rPh>
    <rPh sb="31" eb="32">
      <t>ダイ</t>
    </rPh>
    <rPh sb="33" eb="34">
      <t>コウ</t>
    </rPh>
    <rPh sb="34" eb="35">
      <t>ダイ</t>
    </rPh>
    <rPh sb="36" eb="37">
      <t>ゴウ</t>
    </rPh>
    <rPh sb="40" eb="42">
      <t>キジュン</t>
    </rPh>
    <rPh sb="43" eb="44">
      <t>ヨウ</t>
    </rPh>
    <phoneticPr fontId="9"/>
  </si>
  <si>
    <t>　　　いる場合</t>
    <rPh sb="5" eb="7">
      <t>バアイ</t>
    </rPh>
    <phoneticPr fontId="9"/>
  </si>
  <si>
    <t xml:space="preserve">    建築物のエネルギー消費性能の向上等に関する法律第11条第１項（同法第14条第２項の規定によ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</si>
  <si>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</si>
  <si>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xml:space="preserve">    建築物のエネルギー消費性能の向上等に関する法律第11条第２項（同法第14条第２項の規定によ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</si>
  <si>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</si>
  <si>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消費性能確保計画の変更が同規則第５条（同規則第９条第２項において読み替えて準用する場合を含</t>
    <rPh sb="1" eb="3">
      <t>ショウヒ</t>
    </rPh>
    <rPh sb="3" eb="5">
      <t>セイノウ</t>
    </rPh>
    <rPh sb="5" eb="7">
      <t>カクホ</t>
    </rPh>
    <rPh sb="7" eb="9">
      <t>ケイカク</t>
    </rPh>
    <rPh sb="10" eb="12">
      <t>ヘンコウ</t>
    </rPh>
    <rPh sb="13" eb="14">
      <t>ドウ</t>
    </rPh>
    <rPh sb="14" eb="16">
      <t>キソク</t>
    </rPh>
    <rPh sb="16" eb="17">
      <t>ダイ</t>
    </rPh>
    <rPh sb="18" eb="19">
      <t>ジョウ</t>
    </rPh>
    <phoneticPr fontId="9"/>
  </si>
  <si>
    <t>　む。）の軽微な変更に該当していることを証する書面の交付を申請します。この申請書及び添付図書</t>
    <phoneticPr fontId="6"/>
  </si>
  <si>
    <t>　に記載の事項は、事実に相違ありません。</t>
    <rPh sb="2" eb="4">
      <t>キサイ</t>
    </rPh>
    <rPh sb="5" eb="7">
      <t>ジコウ</t>
    </rPh>
    <phoneticPr fontId="9"/>
  </si>
  <si>
    <t xml:space="preserve">   建築物のエネルギー消費性能の向上等に関する法律施行規則第13条の規定により、建築物エネルギー</t>
    <rPh sb="3" eb="6">
      <t>ケンチクブツ</t>
    </rPh>
    <rPh sb="12" eb="14">
      <t>ショウヒ</t>
    </rPh>
    <rPh sb="14" eb="16">
      <t>セイノウ</t>
    </rPh>
    <rPh sb="17" eb="19">
      <t>コウジョウ</t>
    </rPh>
    <rPh sb="19" eb="20">
      <t>トウ</t>
    </rPh>
    <rPh sb="21" eb="22">
      <t>カン</t>
    </rPh>
    <rPh sb="24" eb="26">
      <t>ホウリツ</t>
    </rPh>
    <rPh sb="26" eb="28">
      <t>セコウ</t>
    </rPh>
    <rPh sb="28" eb="30">
      <t>キソク</t>
    </rPh>
    <rPh sb="30" eb="31">
      <t>ダイ</t>
    </rPh>
    <rPh sb="33" eb="34">
      <t>ジョウ</t>
    </rPh>
    <rPh sb="35" eb="37">
      <t>キテイ</t>
    </rPh>
    <rPh sb="41" eb="44">
      <t>ケンチクブツ</t>
    </rPh>
    <phoneticPr fontId="9"/>
  </si>
  <si>
    <t>複合建築物</t>
    <phoneticPr fontId="6"/>
  </si>
  <si>
    <t>一戸建ての住宅</t>
    <phoneticPr fontId="6"/>
  </si>
  <si>
    <t>共同住宅等　</t>
    <phoneticPr fontId="9"/>
  </si>
  <si>
    <t>［建築物関する事項］</t>
    <rPh sb="1" eb="4">
      <t>ケンチクブツ</t>
    </rPh>
    <rPh sb="4" eb="5">
      <t>カン</t>
    </rPh>
    <rPh sb="7" eb="9">
      <t>ジコウ</t>
    </rPh>
    <phoneticPr fontId="9"/>
  </si>
  <si>
    <t>基準省令第１条第１項第２号イ(2)の基準</t>
    <phoneticPr fontId="6"/>
  </si>
  <si>
    <t>（第四面）</t>
    <rPh sb="1" eb="2">
      <t>ダイ</t>
    </rPh>
    <rPh sb="2" eb="3">
      <t>ヨン</t>
    </rPh>
    <rPh sb="3" eb="4">
      <t>メン</t>
    </rPh>
    <phoneticPr fontId="9"/>
  </si>
  <si>
    <t>【２．住戸の存する階】</t>
    <rPh sb="3" eb="5">
      <t>ジュウコ</t>
    </rPh>
    <rPh sb="6" eb="7">
      <t>ソン</t>
    </rPh>
    <rPh sb="9" eb="10">
      <t>カイ</t>
    </rPh>
    <phoneticPr fontId="9"/>
  </si>
  <si>
    <t>階</t>
    <rPh sb="0" eb="1">
      <t>カイ</t>
    </rPh>
    <phoneticPr fontId="6"/>
  </si>
  <si>
    <t>【３．専用部分の床面積】</t>
    <rPh sb="3" eb="5">
      <t>センヨウ</t>
    </rPh>
    <rPh sb="5" eb="7">
      <t>ブブン</t>
    </rPh>
    <rPh sb="8" eb="11">
      <t>ユカメンセキ</t>
    </rPh>
    <phoneticPr fontId="9"/>
  </si>
  <si>
    <t>㎡</t>
    <phoneticPr fontId="6"/>
  </si>
  <si>
    <t>【４．住戸のエネルギー消費性能】</t>
  </si>
  <si>
    <t>両面断熱</t>
    <rPh sb="0" eb="2">
      <t>リョウメン</t>
    </rPh>
    <rPh sb="2" eb="4">
      <t>ダンネツ</t>
    </rPh>
    <phoneticPr fontId="9"/>
  </si>
  <si>
    <t>内張断熱</t>
    <rPh sb="0" eb="1">
      <t>ウチ</t>
    </rPh>
    <rPh sb="1" eb="2">
      <t>ハ</t>
    </rPh>
    <rPh sb="2" eb="4">
      <t>ダンネツ</t>
    </rPh>
    <phoneticPr fontId="9"/>
  </si>
  <si>
    <t>外張断熱</t>
    <rPh sb="0" eb="1">
      <t>ソト</t>
    </rPh>
    <rPh sb="1" eb="2">
      <t>ハ</t>
    </rPh>
    <rPh sb="2" eb="4">
      <t>ダンネツ</t>
    </rPh>
    <phoneticPr fontId="9"/>
  </si>
  <si>
    <t>充填断熱</t>
    <rPh sb="0" eb="2">
      <t>ジュウテン</t>
    </rPh>
    <rPh sb="2" eb="4">
      <t>ダンネツ</t>
    </rPh>
    <phoneticPr fontId="9"/>
  </si>
  <si>
    <t>内断熱</t>
    <rPh sb="0" eb="1">
      <t>ナイ</t>
    </rPh>
    <rPh sb="1" eb="3">
      <t>ダンネツ</t>
    </rPh>
    <phoneticPr fontId="9"/>
  </si>
  <si>
    <t>外断熱</t>
    <rPh sb="0" eb="1">
      <t>ソト</t>
    </rPh>
    <rPh sb="1" eb="3">
      <t>ダンネツ</t>
    </rPh>
    <phoneticPr fontId="9"/>
  </si>
  <si>
    <t>４)土間床等の外周部分の基礎壁</t>
    <rPh sb="2" eb="4">
      <t>ドマ</t>
    </rPh>
    <rPh sb="4" eb="5">
      <t>ユカ</t>
    </rPh>
    <rPh sb="5" eb="6">
      <t>トウ</t>
    </rPh>
    <rPh sb="7" eb="9">
      <t>ガイシュウ</t>
    </rPh>
    <rPh sb="9" eb="11">
      <t>ブブン</t>
    </rPh>
    <rPh sb="12" eb="14">
      <t>キソ</t>
    </rPh>
    <rPh sb="14" eb="15">
      <t>カベ</t>
    </rPh>
    <phoneticPr fontId="9"/>
  </si>
  <si>
    <t>開口部の日射熱取得率</t>
    <phoneticPr fontId="6"/>
  </si>
  <si>
    <t>ガラスの日射熱取得率</t>
    <phoneticPr fontId="6"/>
  </si>
  <si>
    <t>　①　この様式において使用する用語は、特別の定めのある場合を除くほか、建築物エネルギー消費</t>
    <phoneticPr fontId="9"/>
  </si>
  <si>
    <t>　　性能基準等を定める省令（平成28年経済産業省令・国土交通省令第１号。以下「基準省令」とい</t>
    <rPh sb="2" eb="4">
      <t>セイノウ</t>
    </rPh>
    <rPh sb="4" eb="6">
      <t>キジュン</t>
    </rPh>
    <rPh sb="6" eb="7">
      <t>トウ</t>
    </rPh>
    <rPh sb="8" eb="9">
      <t>サダ</t>
    </rPh>
    <rPh sb="11" eb="13">
      <t>ショウレイ</t>
    </rPh>
    <rPh sb="14" eb="16">
      <t>ヘイセイ</t>
    </rPh>
    <rPh sb="18" eb="19">
      <t>ネン</t>
    </rPh>
    <rPh sb="19" eb="21">
      <t>ケイザイ</t>
    </rPh>
    <rPh sb="21" eb="24">
      <t>サンギョウショウ</t>
    </rPh>
    <rPh sb="24" eb="25">
      <t>レイ</t>
    </rPh>
    <rPh sb="26" eb="28">
      <t>コクド</t>
    </rPh>
    <rPh sb="28" eb="31">
      <t>コウツウショウ</t>
    </rPh>
    <rPh sb="31" eb="32">
      <t>レイ</t>
    </rPh>
    <rPh sb="32" eb="33">
      <t>ダイ</t>
    </rPh>
    <rPh sb="34" eb="35">
      <t>ゴウ</t>
    </rPh>
    <rPh sb="36" eb="38">
      <t>イカ</t>
    </rPh>
    <rPh sb="39" eb="41">
      <t>キジュン</t>
    </rPh>
    <rPh sb="41" eb="43">
      <t>ショウレイ</t>
    </rPh>
    <phoneticPr fontId="9"/>
  </si>
  <si>
    <t>　　う。）において使用する用語の例によります。</t>
    <phoneticPr fontId="9"/>
  </si>
  <si>
    <t>　①　提出者が法人である場合には、代表者の氏名を併せて記載してください。</t>
    <phoneticPr fontId="9"/>
  </si>
  <si>
    <t>　②　設計者氏名については、代表となる設計者の氏名を記載してください。</t>
    <phoneticPr fontId="6"/>
  </si>
  <si>
    <t>　①　建築主が２者以上の場合は、【１．建築主】の欄は代表となる建築主について記入し、別紙に</t>
    <phoneticPr fontId="9"/>
  </si>
  <si>
    <t>　　他の建築主について記入して添えてください。</t>
    <rPh sb="2" eb="3">
      <t>タ</t>
    </rPh>
    <rPh sb="4" eb="6">
      <t>ケンチク</t>
    </rPh>
    <rPh sb="6" eb="7">
      <t>ヌシ</t>
    </rPh>
    <rPh sb="11" eb="13">
      <t>キニュウ</t>
    </rPh>
    <rPh sb="15" eb="16">
      <t>ソ</t>
    </rPh>
    <phoneticPr fontId="9"/>
  </si>
  <si>
    <t>　②　【１．建築主】の欄は、建築主が法人の場合は、「イ」は法人の名称及び代表者の氏名のフリ</t>
    <phoneticPr fontId="9"/>
  </si>
  <si>
    <t xml:space="preserve"> 　 ガナを、「ロ」は法人の名称及び代表者の氏名を、「ニ」は法人の所在地を、建築主がマンショ</t>
    <phoneticPr fontId="9"/>
  </si>
  <si>
    <t>　　ンの管理を行う建物の区分所有等に関する法律第３条又は第65条に規定する団体の場合は、「イ」</t>
    <phoneticPr fontId="9"/>
  </si>
  <si>
    <t>　　は団体の名称及び代表者の氏名のフリガナを、「ロ」は団体の名称及び代表者の氏名を、「ニ」</t>
    <phoneticPr fontId="9"/>
  </si>
  <si>
    <t>　　は団体の所在地を記入してください。</t>
    <phoneticPr fontId="9"/>
  </si>
  <si>
    <t>　③　【２．代理者】の欄は、建築主からの委任を受けて提出をする場合に記入してください。</t>
    <phoneticPr fontId="9"/>
  </si>
  <si>
    <t>　④　【３．設計者】の欄は、代表となる設計者及び提出に係る建築物のエネルギー消費性能確保計</t>
    <phoneticPr fontId="9"/>
  </si>
  <si>
    <t>　　画に係る他の全ての設計者について記入してください。設計者が建築士事務所に属しているとき</t>
    <phoneticPr fontId="9"/>
  </si>
  <si>
    <t>　　は、その名称を書き、建築士事務所に属していないときは、所在地は設計者の住所を書いてくだ</t>
    <phoneticPr fontId="9"/>
  </si>
  <si>
    <t>　　さい。</t>
    <phoneticPr fontId="9"/>
  </si>
  <si>
    <t>　⑤　【４．確認の申請】の欄は、該当するチェックボックスに「✓」マークを入れ、申請済の場合</t>
    <phoneticPr fontId="9"/>
  </si>
  <si>
    <t>　　には、申請をした市町村名若しくは都道府県名又は指定確認検査機関の名称及び事務所の所在地</t>
    <phoneticPr fontId="9"/>
  </si>
  <si>
    <t>　　を記入してください。未申請の場合には、申請する予定の市町村名若しくは都道府県名又は指定</t>
    <phoneticPr fontId="6"/>
  </si>
  <si>
    <t>　　確認検査機関の名称及び事務所の所在地を記入し、申請をした後に、遅滞なく、申請をした旨（申</t>
    <phoneticPr fontId="6"/>
  </si>
  <si>
    <t>　　請先を変更した場合においては、申請をした市町村名若しくは都道府県名又は指定確認検査機関</t>
    <phoneticPr fontId="6"/>
  </si>
  <si>
    <t>　　の名称及び事務所の所在地を含む。）を届け出てください。なお、所在地については、〇〇県〇</t>
    <phoneticPr fontId="6"/>
  </si>
  <si>
    <t>　　〇市、郡〇〇町、村、程度で結構です。</t>
    <phoneticPr fontId="6"/>
  </si>
  <si>
    <t>　①　【６．建築物の用途】及び【７．工事種別】の欄は、該当するチェックボックスに「✓」マー</t>
    <phoneticPr fontId="9"/>
  </si>
  <si>
    <t>　②　【９．該当する地域の区分】の欄の「地域の区分」は、基準省令第１条第１項第２号イ(1)の地</t>
    <phoneticPr fontId="9"/>
  </si>
  <si>
    <t>　　域の区分をいいます（以下同じ。）。</t>
    <phoneticPr fontId="9"/>
  </si>
  <si>
    <t>　①　【１．非住宅部分の用途】の欄は、建築基準法施行規則（昭和25年建設省令第40号）別紙の</t>
    <phoneticPr fontId="9"/>
  </si>
  <si>
    <t>　　表の用途の区分に従い記入してください。</t>
    <phoneticPr fontId="9"/>
  </si>
  <si>
    <t>　②　【２．建築物の住戸の数】の欄は、第三面の【６．建築物の用途】で「共同住宅等」又は「複</t>
    <phoneticPr fontId="9"/>
  </si>
  <si>
    <t>　　合建築物」を選んだ場合のみ記載してください。</t>
    <phoneticPr fontId="9"/>
  </si>
  <si>
    <t>　③　【３．建築物の床面積】の欄は、第三面の【７．工事種別】の欄の工事種別に応じ、新築等に</t>
    <phoneticPr fontId="9"/>
  </si>
  <si>
    <t>　　係る建築物の床面積を記載してください。増築又は改築の場合は、延べ面積を併せて記載してく</t>
    <phoneticPr fontId="9"/>
  </si>
  <si>
    <t>　　ださい。「開放部分及び共用部分を除いた部分の床面積」は、第三面の【６．建築物の用途】で</t>
    <phoneticPr fontId="6"/>
  </si>
  <si>
    <t>　　「共同住宅等」又は「複合建築物」を選んだ場合のみ記載してください。</t>
    <phoneticPr fontId="6"/>
  </si>
  <si>
    <t>　④　【３．建築物の床面積】の欄において、「床面積」は、単に建築物の床面積をいい、「開放部</t>
    <phoneticPr fontId="6"/>
  </si>
  <si>
    <t>　　分を除いた部分の床面積」は、建築物のエネルギー消費性能の向上等に関する法律施行令（平成</t>
    <phoneticPr fontId="6"/>
  </si>
  <si>
    <t>　　28年政令第８号。以下「令」という。）第３条に規定する床面積をいい、「開放部分及び共用部</t>
    <phoneticPr fontId="6"/>
  </si>
  <si>
    <t>　　分を除いた部分の床面積」は、同条に規定する階又はその一部及び住宅部分のうち共用部分を除</t>
    <phoneticPr fontId="6"/>
  </si>
  <si>
    <t>　　いた部分の面積をいいます。</t>
    <phoneticPr fontId="6"/>
  </si>
  <si>
    <t>　⑤　【４．建築物のエネルギー消費性能】の欄は、第三面の【６．建築物の用途】の欄において選</t>
    <phoneticPr fontId="6"/>
  </si>
  <si>
    <t>　　択した用途に応じて、イからニまでのいずれかについて、以下の内容に従って記載してください。</t>
    <phoneticPr fontId="6"/>
  </si>
  <si>
    <t>　　なお、イからニまでの事項のうち、記載しないものについては削除して構いません。</t>
    <phoneticPr fontId="6"/>
  </si>
  <si>
    <t>　　(1)　（外壁、窓等を通しての熱の損失の防止に関する事項）及び（一次エネルギー消費量に関す</t>
    <phoneticPr fontId="6"/>
  </si>
  <si>
    <t>　　　る事項）のそれぞれについて、該当するチェックボックスに「✓」マークを入れた上で記載し</t>
    <phoneticPr fontId="6"/>
  </si>
  <si>
    <t>　　　てください。</t>
    <phoneticPr fontId="6"/>
  </si>
  <si>
    <t>　　(2)　「外皮平均熱貫流率」及び「冷房期の平均日射熱取得率」については、それぞれの基準値（</t>
    <phoneticPr fontId="6"/>
  </si>
  <si>
    <t>　　　基準省令第１条第１項第２号イ(1)の表に掲げる数値をいう。）と併せて記載してください。</t>
    <phoneticPr fontId="6"/>
  </si>
  <si>
    <t>　　(3)　【ハ．共同住宅等】及び【ニ．複合建築物】の（住宅部分）の「基準一次エネルギー消費量</t>
    <phoneticPr fontId="6"/>
  </si>
  <si>
    <t>　　　」、「設計一次エネルギー消費量」及び「ＢＥＩ」については、住宅（複合建築物の場合は住</t>
    <phoneticPr fontId="6"/>
  </si>
  <si>
    <t>　　　宅部分。以下この(3)において同じ。）全体（住宅の増築又は改築をする場合にあっては、当該</t>
    <phoneticPr fontId="6"/>
  </si>
  <si>
    <t>　　　増築又は改築をする住宅の部分全体）での数値を記載してください。</t>
    <phoneticPr fontId="6"/>
  </si>
  <si>
    <t>　　(4)　「基準省令第１条第１項第２号イ(2)の基準」又は「基準省令第１条第１項第２号ロ(2)の基</t>
    <phoneticPr fontId="6"/>
  </si>
  <si>
    <t>　　　準」を用いる場合は、別紙に詳細を記載してください。</t>
    <phoneticPr fontId="6"/>
  </si>
  <si>
    <t>　　　一次エネルギー消費量（その他一次エネルギー消費量を除く。以下この(5)及び(6)において同</t>
    <phoneticPr fontId="6"/>
  </si>
  <si>
    <t>　　　じ。）で除したものをいいます。ただし、非住宅部分の「ＢＥＩ」を算出する場合における当</t>
    <phoneticPr fontId="6"/>
  </si>
  <si>
    <t>　　　該基準一次エネルギー消費量（(5)において「引上げ前の基準一次エネルギー消費量」という。</t>
    <phoneticPr fontId="6"/>
  </si>
  <si>
    <t>　　　を切り上げた数値としてください。</t>
    <phoneticPr fontId="6"/>
  </si>
  <si>
    <t>　　(6)　「ＢＥＩの基準値」は、基準一次エネルギー消費量を引上げ前の基準一次エネルギー消費量</t>
    <phoneticPr fontId="6"/>
  </si>
  <si>
    <t>　　(5)　「ＢＥＩ」は、設計一次エネルギー消費量（その他一次エネルギー消費量を除く。）を基準</t>
    <phoneticPr fontId="6"/>
  </si>
  <si>
    <t>　　　で除したものをいいます。なお、非住宅部分を二以上の用途に供する場合にあっては、用途ご　</t>
    <phoneticPr fontId="6"/>
  </si>
  <si>
    <t>　　　とに算出した基準一次エネルギー消費量の合計を、用途ごとに算出した引上げ前の基準一次エ</t>
    <phoneticPr fontId="6"/>
  </si>
  <si>
    <t>　　　ネルギー消費量の合計で除したものをいいます。「ＢＥＩの基準値」を記載する場合は、小数</t>
    <phoneticPr fontId="6"/>
  </si>
  <si>
    <t>　　　点第二位未満を切り上げた数値としてください。</t>
    <phoneticPr fontId="6"/>
  </si>
  <si>
    <t>　⑥　第四面は、確認申請等他の制度の申請書の写しに必要事項を補って追加して記載した書面その</t>
    <phoneticPr fontId="6"/>
  </si>
  <si>
    <t>　　他の記載すべき事項の全てが明示された別の書面をもって代えることができます。</t>
    <phoneticPr fontId="6"/>
  </si>
  <si>
    <t>　①　第五面は、第三面の【６．建築物の用途】の欄で「共同住宅等」又は「複合建築物」を選択し</t>
    <phoneticPr fontId="6"/>
  </si>
  <si>
    <t>　　た場合に、住戸ごとに作成してください。</t>
    <phoneticPr fontId="6"/>
  </si>
  <si>
    <t>　②　住戸の階数が二以上である場合には、【３．専用部分の床面積】に各階ごとの床面積を併せて</t>
    <phoneticPr fontId="6"/>
  </si>
  <si>
    <t>　　記載してください。</t>
    <phoneticPr fontId="6"/>
  </si>
  <si>
    <t>　③　【４．住戸のエネルギー消費性能】の欄は、以下の内容に従って記載してください。</t>
    <phoneticPr fontId="6"/>
  </si>
  <si>
    <t>　　(1) （外壁、窓等を通しての熱の損失の防止に関する事項）又は（一次エネルギー消費量に関す</t>
    <phoneticPr fontId="6"/>
  </si>
  <si>
    <t>　　(2)　「外皮平均熱貫流率」及び「冷房期の平均日射熱取得率」については、それぞれの基準値（基</t>
    <phoneticPr fontId="6"/>
  </si>
  <si>
    <t>　　　準省令第１条第１項第２号イ⑴の表に掲げる数値をいう。）と併せて記載してください。</t>
    <phoneticPr fontId="6"/>
  </si>
  <si>
    <t>　　(3)　「基準省令第１条第１項第２号イ⑵の基準」又は「基準省令第１条第１項第２号ロ⑵の基準」</t>
    <phoneticPr fontId="6"/>
  </si>
  <si>
    <t>　　　を用いる場合は、別紙に詳細を記載してください。</t>
    <phoneticPr fontId="6"/>
  </si>
  <si>
    <t>　　(4) 「ＢＥＩ」は、設計一次エネルギー消費量（その他一次エネルギー消費量を除く。）を基準</t>
    <phoneticPr fontId="6"/>
  </si>
  <si>
    <t>　　　一次エネルギー消費量（その他一次エネルギー消費量を除く。）で除したものをいいます。「Ｂ</t>
    <phoneticPr fontId="6"/>
  </si>
  <si>
    <t>　　　ＥＩ」を記載する場合は、小数点第二位未満を切り上げた数値としてください。</t>
    <phoneticPr fontId="6"/>
  </si>
  <si>
    <t>　④　第五面は、確認申請等他の制度の申請書の写しに必要事項を補うこと、複数の住戸に関する情</t>
    <phoneticPr fontId="6"/>
  </si>
  <si>
    <t>　　報を集約して記載すること等により記載すべき事項の全てが明示された別の書面をもって代える</t>
    <phoneticPr fontId="6"/>
  </si>
  <si>
    <t>　　ことができます。</t>
    <phoneticPr fontId="6"/>
  </si>
  <si>
    <t>　①　１欄は、共同住宅等又は複合建築物については、その住戸に係る措置について、住戸ごとに記</t>
    <phoneticPr fontId="9"/>
  </si>
  <si>
    <t>　　入してください。なお、計画に係る住戸の数が二以上である場合は、当該各住戸に関して記載す</t>
    <rPh sb="2" eb="3">
      <t>ニュウ</t>
    </rPh>
    <rPh sb="13" eb="15">
      <t>ケイカク</t>
    </rPh>
    <rPh sb="16" eb="17">
      <t>カカワ</t>
    </rPh>
    <rPh sb="18" eb="20">
      <t>ジュウコ</t>
    </rPh>
    <rPh sb="21" eb="22">
      <t>カズ</t>
    </rPh>
    <rPh sb="23" eb="26">
      <t>ニイジョウ</t>
    </rPh>
    <rPh sb="29" eb="31">
      <t>バアイ</t>
    </rPh>
    <rPh sb="33" eb="35">
      <t>トウガイ</t>
    </rPh>
    <rPh sb="35" eb="36">
      <t>カク</t>
    </rPh>
    <rPh sb="36" eb="38">
      <t>ジュウコ</t>
    </rPh>
    <rPh sb="39" eb="40">
      <t>カン</t>
    </rPh>
    <rPh sb="42" eb="44">
      <t>キサイ</t>
    </rPh>
    <phoneticPr fontId="9"/>
  </si>
  <si>
    <t>　　べき事項の全てが明示された別の書面をもって代えることができます。共同住宅等又は複合建築</t>
    <phoneticPr fontId="9"/>
  </si>
  <si>
    <t>　　物の増築又は改築については、１欄の措置のうち、記載しないものについては削除して構いませ</t>
    <phoneticPr fontId="6"/>
  </si>
  <si>
    <t>　　ん。</t>
    <phoneticPr fontId="6"/>
  </si>
  <si>
    <t>　②　１欄の（１）の１）から３）までにおける「断熱材の施工法」は、部位ごとに断熱材の施工法</t>
    <phoneticPr fontId="6"/>
  </si>
  <si>
    <t>　③　１欄の（１）の１）から４）までにおける「断熱性能」は、「熱貫流率」又は「熱抵抗値」の</t>
    <phoneticPr fontId="6"/>
  </si>
  <si>
    <t>　④　１欄の（１）の３）及び４）における（イ）及び（ロ）の「該当箇所の有無」は、該当箇所が</t>
    <phoneticPr fontId="6"/>
  </si>
  <si>
    <t>　⑤　１欄の（１）の５）は、開口部のうち主たるものを対象として、必要な事項を記入してくださ</t>
    <phoneticPr fontId="6"/>
  </si>
  <si>
    <t>　⑥　１欄の（１）の５）の「日射遮蔽性能」は、「開口部の日射熱取得率」、「ガラスの日射熱取</t>
    <phoneticPr fontId="6"/>
  </si>
  <si>
    <t>　　を複数用いている場合は、主たる施工法のチェックボックスに「✓」マークを入れてください。</t>
    <phoneticPr fontId="6"/>
  </si>
  <si>
    <t>　　なお、主たる施工法以外の施工法について、主たる施工法に準じて、別紙のうち当該部位に係る</t>
    <phoneticPr fontId="6"/>
  </si>
  <si>
    <t>　　事項を記入したものを添えることを妨げるものではありません。</t>
    <phoneticPr fontId="6"/>
  </si>
  <si>
    <t>　　うち、該当するチェックボックスに「✓」マークを入れ、併せて必要な事項を記入してください。</t>
    <phoneticPr fontId="6"/>
  </si>
  <si>
    <t>　　ある場合には「有」のチェックボックスに、「✓」マークを入れてください。</t>
    <phoneticPr fontId="6"/>
  </si>
  <si>
    <t>　　い。</t>
    <phoneticPr fontId="6"/>
  </si>
  <si>
    <t>　　得率」、「付属部材」又は「ひさし、軒等」について該当するチェックボックスに「✓」マーク</t>
    <phoneticPr fontId="6"/>
  </si>
  <si>
    <t>　　を入れ、必要な事項を記入してください。地域の区分のうち８の地域に存する複合建築物に係る</t>
    <phoneticPr fontId="6"/>
  </si>
  <si>
    <t>　　「日射遮蔽性能」については、北±22.5度以外の方位に設置する開口部について記載してくださ</t>
    <phoneticPr fontId="6"/>
  </si>
  <si>
    <t>　⑦　１欄の（１）の６）の「該当箇所の有無」は、該当箇所がある場合には、「有」のチェックボ</t>
    <phoneticPr fontId="6"/>
  </si>
  <si>
    <t>　　ックスに「✓」マークを入れ、「断熱性能」の欄に、「断熱補強の範囲」及び「断熱補強の熱抵</t>
    <phoneticPr fontId="6"/>
  </si>
  <si>
    <t>　　抗値」を記入してください。</t>
    <phoneticPr fontId="6"/>
  </si>
  <si>
    <t>　⑧　１欄の（２）の「暖房」、「冷房」、「換気」、「照明」、「給湯」については、住戸に設置</t>
    <phoneticPr fontId="6"/>
  </si>
  <si>
    <t>　　する設備機器（「照明」にあっては、非居室に白熱灯又はこれと同等以下の性能の照明設備を採</t>
    <phoneticPr fontId="6"/>
  </si>
  <si>
    <t>　　用しない旨）とその効率（「照明」を除き、かつ、効率に係る基準を用いる場合に限る。）を記</t>
    <phoneticPr fontId="6"/>
  </si>
  <si>
    <t>　　載してください。設備機器が複数ある場合は最も効率の低い設備機器とその効率を記載してくだ</t>
    <phoneticPr fontId="6"/>
  </si>
  <si>
    <t>　　さい。「効率」の欄には、「暖房」では熱源機の熱効率又は暖房能力を消費電力で除した値を、</t>
    <phoneticPr fontId="6"/>
  </si>
  <si>
    <t>　　「冷房」では冷房能力を消費電力で除した値を、「換気」では比消費電力（全般換気設備の消費</t>
    <phoneticPr fontId="6"/>
  </si>
  <si>
    <t>　　電力を設計風量で除した値をいう。以下同じ。）（熱交換換気設備を採用する場合にあっては、</t>
    <phoneticPr fontId="6"/>
  </si>
  <si>
    <t>　　比消費電力を有効換気量率で除した値）を、「給湯」ではモード熱効率、年間給湯保温効率又は</t>
    <phoneticPr fontId="6"/>
  </si>
  <si>
    <t>　　年間給湯効率をそれぞれ記載してください。ただし、浴室等、台所及び洗面所がない場合は、「給</t>
    <phoneticPr fontId="6"/>
  </si>
  <si>
    <t>　　湯」の欄は記載する必要はありません。</t>
    <phoneticPr fontId="6"/>
  </si>
  <si>
    <t>　⑨　１欄に書き表せない事項で特に記入すべき事項は、２欄に記入し、又は別紙に記入して添えて</t>
    <phoneticPr fontId="6"/>
  </si>
  <si>
    <t>　　ください。</t>
    <phoneticPr fontId="6"/>
  </si>
  <si>
    <t>　　　）についての基準省令第３条第１項の規定の適用については、同項中「Ｅst＝｛（ＥsAc＋Ｅ</t>
    <phoneticPr fontId="6"/>
  </si>
  <si>
    <t>　　　L＋Ｅsw＋ＥsEv＋Ｅм）×10-3」とします。「ＢＥＩ」を記載する場合は、小数点第二位未満</t>
    <phoneticPr fontId="6"/>
  </si>
  <si>
    <t>　　　sv＋ＥsL＋Ｅsw＋ＥsEEvＶ）×Ｂ＋Ｅм｝×10-3」とあるのは、「ＥsT＝（ＥsAc＋Ｅsv＋Ｅs</t>
    <rPh sb="28" eb="30">
      <t>１０</t>
    </rPh>
    <phoneticPr fontId="6"/>
  </si>
  <si>
    <t>建築物に関する事項（第四面集約版）</t>
    <phoneticPr fontId="9"/>
  </si>
  <si>
    <t>【４．建築物のエネルギー</t>
    <rPh sb="3" eb="6">
      <t>ケンチクブツ</t>
    </rPh>
    <phoneticPr fontId="9"/>
  </si>
  <si>
    <t>（建築物の種類）</t>
    <phoneticPr fontId="16"/>
  </si>
  <si>
    <t>消費性能】</t>
  </si>
  <si>
    <t>【イ．非住宅建築物】</t>
    <phoneticPr fontId="16"/>
  </si>
  <si>
    <t>【ロ．一戸建ての住宅】</t>
    <phoneticPr fontId="16"/>
  </si>
  <si>
    <t>【ハ．共同住宅等】</t>
    <phoneticPr fontId="16"/>
  </si>
  <si>
    <t>【ニ．複合建築物】</t>
    <phoneticPr fontId="16"/>
  </si>
  <si>
    <t>（適用した基準）</t>
    <phoneticPr fontId="16"/>
  </si>
  <si>
    <t>・非住宅部分</t>
  </si>
  <si>
    <t>・基準省令第１条第１項第１号イの基準（標準入力法）</t>
    <phoneticPr fontId="16"/>
  </si>
  <si>
    <t>・基準省令第１条第１項第１号ロの基準（モデル建物法）</t>
    <phoneticPr fontId="16"/>
  </si>
  <si>
    <t>・国土交通大臣が認める方法及びその結果</t>
    <phoneticPr fontId="16"/>
  </si>
  <si>
    <t>・住宅部分</t>
    <phoneticPr fontId="16"/>
  </si>
  <si>
    <t>（外壁、壁等を通しての熱の損失の防止に関する事項）</t>
    <phoneticPr fontId="16"/>
  </si>
  <si>
    <t>・基準省令第１条第１項第２号イ(1)の基準（標準計算）</t>
    <phoneticPr fontId="16"/>
  </si>
  <si>
    <t>・基準省令第１条第１項第２号イ(2)の基準（仕様基準）</t>
    <phoneticPr fontId="16"/>
  </si>
  <si>
    <t>（一次エネルギー消費量に関する事項）</t>
    <phoneticPr fontId="16"/>
  </si>
  <si>
    <t>・基準省令第１条第１項第２号ロ(1)の基準（標準計算）</t>
    <phoneticPr fontId="16"/>
  </si>
  <si>
    <t>・基準省令第１条第１項第２号ロ(2)の基準（仕様基準）</t>
    <phoneticPr fontId="16"/>
  </si>
  <si>
    <t>・基準省令第４条第３項に掲げる数値の区分</t>
    <phoneticPr fontId="16"/>
  </si>
  <si>
    <t>一次エネルギー消費量集計表</t>
    <phoneticPr fontId="16"/>
  </si>
  <si>
    <t>設計一次エネ</t>
    <phoneticPr fontId="16"/>
  </si>
  <si>
    <t>BEI</t>
    <phoneticPr fontId="16"/>
  </si>
  <si>
    <t>合計（①～③）</t>
    <rPh sb="0" eb="2">
      <t>ゴウケイ</t>
    </rPh>
    <phoneticPr fontId="16"/>
  </si>
  <si>
    <t>外皮性能集計表</t>
    <phoneticPr fontId="16"/>
  </si>
  <si>
    <t>外皮基準適合戸数</t>
    <phoneticPr fontId="16"/>
  </si>
  <si>
    <t>戸</t>
    <rPh sb="0" eb="1">
      <t>コ</t>
    </rPh>
    <phoneticPr fontId="16"/>
  </si>
  <si>
    <t>外皮基準値</t>
    <phoneticPr fontId="16"/>
  </si>
  <si>
    <t>基準UA値</t>
    <phoneticPr fontId="16"/>
  </si>
  <si>
    <t>基準ηAC値</t>
    <phoneticPr fontId="16"/>
  </si>
  <si>
    <t>外皮設計値</t>
    <phoneticPr fontId="16"/>
  </si>
  <si>
    <t>設計UA値</t>
    <phoneticPr fontId="16"/>
  </si>
  <si>
    <t>～</t>
    <phoneticPr fontId="16"/>
  </si>
  <si>
    <t>住戸に関する事項（第五面共同住宅等集約版）</t>
    <rPh sb="0" eb="2">
      <t>ジュウコ</t>
    </rPh>
    <rPh sb="3" eb="4">
      <t>カン</t>
    </rPh>
    <rPh sb="6" eb="8">
      <t>ジコウ</t>
    </rPh>
    <rPh sb="9" eb="12">
      <t>ダイゴメン</t>
    </rPh>
    <rPh sb="12" eb="17">
      <t>キョウドウジュウタクトウ</t>
    </rPh>
    <rPh sb="17" eb="20">
      <t>シュウヤクバン</t>
    </rPh>
    <phoneticPr fontId="16"/>
  </si>
  <si>
    <t>①　住戸部分（標準計算）</t>
    <rPh sb="2" eb="4">
      <t>ジュウコ</t>
    </rPh>
    <rPh sb="4" eb="6">
      <t>ブブン</t>
    </rPh>
    <rPh sb="7" eb="9">
      <t>ヒョウジュン</t>
    </rPh>
    <rPh sb="9" eb="11">
      <t>ケイサン</t>
    </rPh>
    <phoneticPr fontId="16"/>
  </si>
  <si>
    <t>NO</t>
    <phoneticPr fontId="16"/>
  </si>
  <si>
    <t>タイプ名</t>
    <rPh sb="3" eb="4">
      <t>メイ</t>
    </rPh>
    <phoneticPr fontId="16"/>
  </si>
  <si>
    <t>【1.住戸の番号】</t>
    <rPh sb="3" eb="5">
      <t>ジュウコ</t>
    </rPh>
    <rPh sb="6" eb="8">
      <t>バンゴウ</t>
    </rPh>
    <phoneticPr fontId="16"/>
  </si>
  <si>
    <t>【2.住戸の存する階】</t>
    <rPh sb="3" eb="4">
      <t>スミ</t>
    </rPh>
    <rPh sb="4" eb="5">
      <t>コ</t>
    </rPh>
    <rPh sb="6" eb="7">
      <t>ゾン</t>
    </rPh>
    <rPh sb="9" eb="10">
      <t>カイ</t>
    </rPh>
    <phoneticPr fontId="16"/>
  </si>
  <si>
    <t>【3.専用部分の面積</t>
    <rPh sb="3" eb="4">
      <t>セン</t>
    </rPh>
    <rPh sb="4" eb="5">
      <t>ヨウ</t>
    </rPh>
    <rPh sb="5" eb="7">
      <t>ブブン</t>
    </rPh>
    <rPh sb="8" eb="10">
      <t>メンセキ</t>
    </rPh>
    <phoneticPr fontId="16"/>
  </si>
  <si>
    <t>【４．住戸のエネルギー消費量】</t>
    <rPh sb="3" eb="5">
      <t>ジュウコ</t>
    </rPh>
    <rPh sb="11" eb="14">
      <t>ショウヒリョウ</t>
    </rPh>
    <phoneticPr fontId="16"/>
  </si>
  <si>
    <t>（外壁、窓等を通しての熱の損失
の防止に関する事項）</t>
    <rPh sb="1" eb="3">
      <t>ガイヘキ</t>
    </rPh>
    <rPh sb="4" eb="5">
      <t>マド</t>
    </rPh>
    <rPh sb="5" eb="6">
      <t>トウ</t>
    </rPh>
    <rPh sb="7" eb="8">
      <t>トオ</t>
    </rPh>
    <rPh sb="11" eb="12">
      <t>ネツ</t>
    </rPh>
    <rPh sb="13" eb="15">
      <t>ソンシツ</t>
    </rPh>
    <rPh sb="17" eb="19">
      <t>ボウシ</t>
    </rPh>
    <rPh sb="20" eb="21">
      <t>カン</t>
    </rPh>
    <rPh sb="23" eb="25">
      <t>ジコウ</t>
    </rPh>
    <phoneticPr fontId="16"/>
  </si>
  <si>
    <t>（一次エネルギー消費量に関する事項）</t>
    <rPh sb="1" eb="3">
      <t>イチジ</t>
    </rPh>
    <rPh sb="8" eb="11">
      <t>ショウヒリョウ</t>
    </rPh>
    <rPh sb="12" eb="13">
      <t>カン</t>
    </rPh>
    <rPh sb="15" eb="17">
      <t>ジコウ</t>
    </rPh>
    <phoneticPr fontId="16"/>
  </si>
  <si>
    <t>外皮熱貫流率
【W/㎡・K】</t>
    <rPh sb="0" eb="2">
      <t>ガイヒ</t>
    </rPh>
    <rPh sb="2" eb="3">
      <t>ネツ</t>
    </rPh>
    <rPh sb="3" eb="6">
      <t>カンリュウリツ</t>
    </rPh>
    <phoneticPr fontId="16"/>
  </si>
  <si>
    <t>冷房期の
平均日射熱
取得率</t>
    <rPh sb="0" eb="2">
      <t>レイボウ</t>
    </rPh>
    <rPh sb="2" eb="3">
      <t>キ</t>
    </rPh>
    <rPh sb="5" eb="7">
      <t>ヘイキン</t>
    </rPh>
    <rPh sb="7" eb="9">
      <t>ニッシャ</t>
    </rPh>
    <rPh sb="9" eb="10">
      <t>ネツ</t>
    </rPh>
    <rPh sb="11" eb="14">
      <t>シュトクリツ</t>
    </rPh>
    <phoneticPr fontId="16"/>
  </si>
  <si>
    <t>判定</t>
    <rPh sb="0" eb="2">
      <t>ハンテイ</t>
    </rPh>
    <phoneticPr fontId="16"/>
  </si>
  <si>
    <t>様式第十一（第九条第一項関係）（日本産業規格Ａ列4番）</t>
    <rPh sb="0" eb="2">
      <t>ヨウシキ</t>
    </rPh>
    <rPh sb="2" eb="3">
      <t>ダイ</t>
    </rPh>
    <rPh sb="3" eb="5">
      <t>ジュウイチ</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</si>
  <si>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9"/>
  </si>
  <si>
    <t>通知者官職</t>
    <rPh sb="0" eb="2">
      <t>ツウチ</t>
    </rPh>
    <rPh sb="2" eb="3">
      <t>シャ</t>
    </rPh>
    <rPh sb="3" eb="5">
      <t>カンショク</t>
    </rPh>
    <phoneticPr fontId="9"/>
  </si>
  <si>
    <t>号</t>
    <rPh sb="0" eb="1">
      <t>ゴウ</t>
    </rPh>
    <phoneticPr fontId="6"/>
  </si>
  <si>
    <t>第</t>
    <rPh sb="0" eb="1">
      <t>ダイ</t>
    </rPh>
    <phoneticPr fontId="6"/>
  </si>
  <si>
    <t xml:space="preserve">    建築物のエネルギー消費性能の向上等に関する法律第12条第２項（同法第14条第２項におい</t>
    <phoneticPr fontId="9"/>
  </si>
  <si>
    <t>　て読み替えて適用する場合を含む。）の規定により、建築物エネルギー消費性能確保計画を通</t>
    <phoneticPr fontId="9"/>
  </si>
  <si>
    <t>　知します。</t>
    <phoneticPr fontId="9"/>
  </si>
  <si>
    <t>様式第十二（第九条第一項関係）（日本産業規格Ａ列4番）</t>
    <rPh sb="0" eb="2">
      <t>ヨウシキ</t>
    </rPh>
    <rPh sb="2" eb="3">
      <t>ダイ</t>
    </rPh>
    <rPh sb="3" eb="5">
      <t>ジュウニ</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</si>
  <si>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9"/>
  </si>
  <si>
    <t xml:space="preserve">    建築物のエネルギー消費性能の向上等に関する法律第12条第３項（同法第14条第２項におい</t>
    <phoneticPr fontId="9"/>
  </si>
  <si>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9"/>
  </si>
  <si>
    <t>　　(1)一戸建ての住宅　一棟の建築物からなる一戸の住宅</t>
    <rPh sb="5" eb="8">
      <t>イッコダ</t>
    </rPh>
    <rPh sb="10" eb="12">
      <t>ジュウタク</t>
    </rPh>
    <rPh sb="13" eb="14">
      <t>イッ</t>
    </rPh>
    <rPh sb="14" eb="15">
      <t>トウ</t>
    </rPh>
    <rPh sb="16" eb="19">
      <t>ケンチクブツ</t>
    </rPh>
    <rPh sb="23" eb="25">
      <t>イッコ</t>
    </rPh>
    <rPh sb="26" eb="28">
      <t>ジュウタク</t>
    </rPh>
    <phoneticPr fontId="9"/>
  </si>
  <si>
    <t>　　(2)共同住宅等　共同住宅、長屋その他の一戸建ての住宅以外の住宅</t>
    <rPh sb="5" eb="10">
      <t>キョウドウジュウタクナド</t>
    </rPh>
    <rPh sb="11" eb="15">
      <t>キョウドウジュウタク</t>
    </rPh>
    <rPh sb="16" eb="18">
      <t>ナガヤ</t>
    </rPh>
    <rPh sb="20" eb="21">
      <t>タ</t>
    </rPh>
    <rPh sb="22" eb="25">
      <t>イッコダ</t>
    </rPh>
    <rPh sb="27" eb="29">
      <t>ジュウタク</t>
    </rPh>
    <rPh sb="29" eb="31">
      <t>イガイ</t>
    </rPh>
    <rPh sb="32" eb="34">
      <t>ジュウタク</t>
    </rPh>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</si>
  <si>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9"/>
  </si>
  <si>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9"/>
  </si>
  <si>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9"/>
  </si>
  <si>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9"/>
  </si>
  <si>
    <t>設計住宅性能評価書の写し</t>
    <rPh sb="0" eb="2">
      <t>セッケイ</t>
    </rPh>
    <rPh sb="2" eb="4">
      <t>ジュウタク</t>
    </rPh>
    <rPh sb="4" eb="6">
      <t>セイノウ</t>
    </rPh>
    <rPh sb="6" eb="8">
      <t>ヒョウカ</t>
    </rPh>
    <rPh sb="8" eb="9">
      <t>ショ</t>
    </rPh>
    <rPh sb="10" eb="11">
      <t>ウツ</t>
    </rPh>
    <phoneticPr fontId="9"/>
  </si>
  <si>
    <t>建設住宅性能評価による検査報告書の写し</t>
    <phoneticPr fontId="6"/>
  </si>
  <si>
    <t>長期使用構造等である旨の確認書の写し又は軽微変更該当証明書の写し</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</si>
  <si>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9"/>
  </si>
  <si>
    <t>設計住宅性能評価申請等</t>
    <rPh sb="0" eb="2">
      <t>セッケイ</t>
    </rPh>
    <rPh sb="2" eb="4">
      <t>ジュウタク</t>
    </rPh>
    <rPh sb="4" eb="6">
      <t>セイノウ</t>
    </rPh>
    <rPh sb="6" eb="8">
      <t>ヒョウカ</t>
    </rPh>
    <rPh sb="8" eb="10">
      <t>シンセイ</t>
    </rPh>
    <rPh sb="10" eb="11">
      <t>トウ</t>
    </rPh>
    <phoneticPr fontId="9"/>
  </si>
  <si>
    <t>建設住宅性能評価申請等</t>
    <rPh sb="10" eb="11">
      <t>トウ</t>
    </rPh>
    <phoneticPr fontId="6"/>
  </si>
  <si>
    <t>長期使用構造等確認申請等</t>
    <rPh sb="11" eb="12">
      <t>トウ</t>
    </rPh>
    <phoneticPr fontId="6"/>
  </si>
  <si>
    <t>[GJ/年]</t>
    <phoneticPr fontId="16"/>
  </si>
  <si>
    <t>BEI</t>
    <phoneticPr fontId="6"/>
  </si>
  <si>
    <t>基準一次エネ</t>
    <rPh sb="0" eb="2">
      <t>キジュン</t>
    </rPh>
    <phoneticPr fontId="16"/>
  </si>
  <si>
    <t>(その他含む)</t>
    <rPh sb="3" eb="4">
      <t>タ</t>
    </rPh>
    <rPh sb="4" eb="5">
      <t>フク</t>
    </rPh>
    <phoneticPr fontId="6"/>
  </si>
  <si>
    <t>(その他除く)</t>
    <rPh sb="3" eb="4">
      <t>タ</t>
    </rPh>
    <rPh sb="4" eb="5">
      <t>ノゾ</t>
    </rPh>
    <phoneticPr fontId="6"/>
  </si>
  <si>
    <t>(その他除く)</t>
    <rPh sb="4" eb="5">
      <t>ノゾ</t>
    </rPh>
    <phoneticPr fontId="6"/>
  </si>
  <si>
    <t>-</t>
    <phoneticPr fontId="6"/>
  </si>
  <si>
    <t>非住宅部分の
BEIの基準値</t>
    <rPh sb="11" eb="14">
      <t>キジュンチ</t>
    </rPh>
    <phoneticPr fontId="16"/>
  </si>
  <si>
    <t>（</t>
    <phoneticPr fontId="6"/>
  </si>
  <si>
    <t>）</t>
    <phoneticPr fontId="6"/>
  </si>
  <si>
    <t>　①　住戸部分合計</t>
    <phoneticPr fontId="16"/>
  </si>
  <si>
    <t>　②　住宅共用部</t>
    <phoneticPr fontId="16"/>
  </si>
  <si>
    <t>　③　非住宅部分</t>
    <phoneticPr fontId="16"/>
  </si>
  <si>
    <r>
      <t xml:space="preserve">設計一次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フク</t>
    </rPh>
    <phoneticPr fontId="16"/>
  </si>
  <si>
    <r>
      <t xml:space="preserve">基準一次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フク</t>
    </rPh>
    <phoneticPr fontId="16"/>
  </si>
  <si>
    <r>
      <t xml:space="preserve">設計一次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ノゾ</t>
    </rPh>
    <phoneticPr fontId="16"/>
  </si>
  <si>
    <r>
      <t xml:space="preserve">基準一次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ノゾ</t>
    </rPh>
    <phoneticPr fontId="16"/>
  </si>
  <si>
    <t>合　　計</t>
    <rPh sb="0" eb="1">
      <t>ゴウ</t>
    </rPh>
    <rPh sb="3" eb="4">
      <t>ケイ</t>
    </rPh>
    <phoneticPr fontId="6"/>
  </si>
  <si>
    <t>※設計内容説明書は弊社HPの各種申請様式ダウンロード書式よりダウンロード願います。
建築物エネルギー消費性能適合性判定(省エネ適判)→申請書類</t>
    <rPh sb="1" eb="3">
      <t>セッケイ</t>
    </rPh>
    <rPh sb="3" eb="5">
      <t>ナイヨウ</t>
    </rPh>
    <rPh sb="5" eb="8">
      <t>セツメイショ</t>
    </rPh>
    <rPh sb="9" eb="11">
      <t>ヘイシャ</t>
    </rPh>
    <rPh sb="60" eb="61">
      <t>ショウ</t>
    </rPh>
    <rPh sb="63" eb="65">
      <t>テキハン</t>
    </rPh>
    <phoneticPr fontId="6"/>
  </si>
  <si>
    <t>設計ηAC値</t>
    <rPh sb="0" eb="2">
      <t>セッケイ</t>
    </rPh>
    <phoneticPr fontId="16"/>
  </si>
  <si>
    <t>ゲスト登録の修正</t>
    <rPh sb="3" eb="5">
      <t>トウロク</t>
    </rPh>
    <rPh sb="6" eb="8">
      <t>シュウセイ</t>
    </rPh>
    <phoneticPr fontId="6"/>
  </si>
  <si>
    <t>造</t>
    <rPh sb="0" eb="1">
      <t>ゾウ</t>
    </rPh>
    <phoneticPr fontId="6"/>
  </si>
  <si>
    <t>省適補助員</t>
  </si>
  <si>
    <t>省適外注判定員</t>
  </si>
  <si>
    <t>省適外注費</t>
  </si>
  <si>
    <t>省適電子交付有無</t>
  </si>
  <si>
    <t>交付種別</t>
    <rPh sb="0" eb="2">
      <t>コウフ</t>
    </rPh>
    <rPh sb="2" eb="4">
      <t>シュベツ</t>
    </rPh>
    <phoneticPr fontId="9"/>
  </si>
  <si>
    <t>電子交付</t>
  </si>
  <si>
    <t>代表取締役　本田　實　様</t>
  </si>
  <si>
    <t>代表取締役　本田　實　様</t>
    <rPh sb="0" eb="2">
      <t>ダイヒョウ</t>
    </rPh>
    <rPh sb="2" eb="5">
      <t>トリシマリヤク</t>
    </rPh>
    <rPh sb="6" eb="8">
      <t>ホンダ</t>
    </rPh>
    <rPh sb="9" eb="10">
      <t>ミノル</t>
    </rPh>
    <rPh sb="11" eb="12">
      <t>サマ</t>
    </rPh>
    <phoneticPr fontId="6"/>
  </si>
  <si>
    <t>株式会社　都市建築確認センター　</t>
    <rPh sb="0" eb="2">
      <t>カブシキ</t>
    </rPh>
    <rPh sb="2" eb="4">
      <t>ガイシャ</t>
    </rPh>
    <rPh sb="5" eb="7">
      <t>トシ</t>
    </rPh>
    <rPh sb="7" eb="9">
      <t>ケンチク</t>
    </rPh>
    <rPh sb="9" eb="11">
      <t>カクニン</t>
    </rPh>
    <phoneticPr fontId="6"/>
  </si>
  <si>
    <t>代表取締役　本田　實　様</t>
    <phoneticPr fontId="6"/>
  </si>
  <si>
    <t>株式会社　都市建築確認センター</t>
    <rPh sb="0" eb="2">
      <t>カブシキ</t>
    </rPh>
    <rPh sb="2" eb="4">
      <t>ガイシャ</t>
    </rPh>
    <rPh sb="5" eb="7">
      <t>トシ</t>
    </rPh>
    <rPh sb="7" eb="9">
      <t>ケンチク</t>
    </rPh>
    <rPh sb="9" eb="11">
      <t>カクニン</t>
    </rPh>
    <phoneticPr fontId="6"/>
  </si>
  <si>
    <t>株式会社　都市建築確認センター</t>
    <rPh sb="0" eb="4">
      <t>カブシキガイシャ</t>
    </rPh>
    <rPh sb="5" eb="7">
      <t>トシ</t>
    </rPh>
    <rPh sb="7" eb="9">
      <t>ケンチク</t>
    </rPh>
    <rPh sb="9" eb="11">
      <t>カクニン</t>
    </rPh>
    <phoneticPr fontId="9"/>
  </si>
  <si>
    <t>【イ．氏名】</t>
    <rPh sb="3" eb="5">
      <t>シメイ</t>
    </rPh>
    <phoneticPr fontId="9"/>
  </si>
  <si>
    <t>【ニ．所在地】</t>
    <rPh sb="3" eb="6">
      <t>ショザイチ</t>
    </rPh>
    <phoneticPr fontId="9"/>
  </si>
  <si>
    <t>代理者　資格を削除</t>
    <rPh sb="0" eb="3">
      <t>ダイリシャ</t>
    </rPh>
    <rPh sb="4" eb="6">
      <t>シカク</t>
    </rPh>
    <rPh sb="7" eb="9">
      <t>サクジョ</t>
    </rPh>
    <phoneticPr fontId="6"/>
  </si>
  <si>
    <t>【ロ．勤務先】</t>
    <rPh sb="3" eb="6">
      <t>キンムサキ</t>
    </rPh>
    <phoneticPr fontId="9"/>
  </si>
  <si>
    <t>ゲスト登録の修正登録修正</t>
    <rPh sb="3" eb="5">
      <t>トウロク</t>
    </rPh>
    <rPh sb="6" eb="8">
      <t>シュウセイ</t>
    </rPh>
    <rPh sb="8" eb="10">
      <t>トウロク</t>
    </rPh>
    <rPh sb="10" eb="12">
      <t>シュウセイ</t>
    </rPh>
    <phoneticPr fontId="6"/>
  </si>
  <si>
    <t>省適代理者氏名１</t>
  </si>
  <si>
    <t>省適代理者郵便番号</t>
  </si>
  <si>
    <t>省適代理者住所</t>
  </si>
  <si>
    <t>省適代理者電話番号</t>
  </si>
  <si>
    <t>省適設計者氏名１</t>
  </si>
  <si>
    <t>省適設計者建築士事務所名</t>
  </si>
  <si>
    <t>省適設計者郵便番号</t>
  </si>
  <si>
    <t>省適設計者住所</t>
  </si>
  <si>
    <t>省適設計者電話番号</t>
  </si>
  <si>
    <t>省適発行手数料請求日</t>
  </si>
  <si>
    <t>省適発行手数料</t>
  </si>
  <si>
    <t>省適発行手数料入金日</t>
  </si>
  <si>
    <t>Ver.20251006</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</si>
</sst>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_ "/>
    <numFmt numFmtId="179" formatCode="0.00_);[Red]\(0.00\)"/>
    <numFmt numFmtId="180" formatCode="0.0_);[Red]\(0.0\)"/>
    <numFmt numFmtId="181" formatCode="0_);[Red]\(0\)"/>
    <numFmt numFmtId="182" formatCode="gggee&quot;年&quot;m&quot;月&quot;d&quot;日&quot;"/>
    <numFmt numFmtId="183" formatCode="[&lt;=999]000;[&lt;=9999]000\-00;000\-0000"/>
    <numFmt numFmtId="184" formatCode="[&lt;=999]000;[&lt;=99999]000\-00;000\-0000"/>
    <numFmt numFmtId="185" formatCode="dd\-mmm\-yy"/>
  </numFmts>
  <fonts count="9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sz val="11"/>
      <color theme="1"/>
      <name val="ＭＳ Ｐゴシック"/>
      <family val="2"/>
      <charset val="128"/>
    </font>
    <font>
      <b/>
      <sz val="20"/>
      <color theme="1"/>
      <name val="ＭＳ Ｐゴシック"/>
      <family val="3"/>
      <charset val="128"/>
      <scheme val="minor"/>
    </font>
    <font>
      <sz val="6"/>
      <name val="ＭＳ Ｐゴシック"/>
      <family val="2"/>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b/>
      <sz val="16"/>
      <color indexed="81"/>
      <name val="MS P ゴシック"/>
      <family val="3"/>
      <charset val="128"/>
    </font>
    <font>
      <sz val="9"/>
      <color indexed="81"/>
      <name val="MS P ゴシック"/>
      <family val="3"/>
      <charset val="128"/>
    </font>
    <font>
      <sz val="36"/>
      <name val="ＭＳ Ｐゴシック"/>
      <family val="3"/>
      <charset val="128"/>
    </font>
    <font>
      <b/>
      <sz val="14"/>
      <name val="ＭＳ Ｐゴシック"/>
      <family val="3"/>
      <charset val="128"/>
    </font>
    <font>
      <b/>
      <sz val="14"/>
      <color indexed="10"/>
      <name val="ＭＳ Ｐゴシック"/>
      <family val="3"/>
      <charset val="128"/>
    </font>
    <font>
      <b/>
      <sz val="16"/>
      <color indexed="8"/>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10"/>
      <name val="ＭＳ Ｐゴシック"/>
      <family val="3"/>
      <charset val="128"/>
    </font>
    <font>
      <b/>
      <sz val="12"/>
      <color rgb="FF000000"/>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6"/>
      <name val="ＭＳ Ｐゴシック"/>
      <family val="3"/>
      <charset val="128"/>
    </font>
    <font>
      <b/>
      <sz val="14"/>
      <color rgb="FF0066FF"/>
      <name val="ＭＳ Ｐゴシック"/>
      <family val="3"/>
      <charset val="128"/>
    </font>
    <font>
      <b/>
      <sz val="11"/>
      <color rgb="FF000000"/>
      <name val="ＭＳ Ｐゴシック"/>
      <family val="3"/>
      <charset val="128"/>
    </font>
    <font>
      <sz val="11"/>
      <color indexed="8"/>
      <name val="ＭＳ Ｐゴシック"/>
      <family val="3"/>
      <charset val="128"/>
    </font>
    <font>
      <sz val="10.5"/>
      <name val="ＭＳ Ｐ明朝"/>
      <family val="1"/>
      <charset val="128"/>
    </font>
    <font>
      <b/>
      <sz val="11"/>
      <color rgb="FF222222"/>
      <name val="Arial"/>
      <family val="2"/>
    </font>
    <font>
      <b/>
      <sz val="11"/>
      <name val="ＭＳ Ｐゴシック"/>
      <family val="3"/>
      <charset val="128"/>
    </font>
    <font>
      <sz val="11"/>
      <color rgb="FFFF0000"/>
      <name val="ＭＳ Ｐゴシック"/>
      <family val="3"/>
      <charset val="128"/>
    </font>
    <font>
      <sz val="36"/>
      <color rgb="FF00B050"/>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sz val="10"/>
      <name val="ＭＳ Ｐゴシック"/>
      <family val="3"/>
      <charset val="128"/>
    </font>
    <font>
      <b/>
      <sz val="12"/>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b/>
      <sz val="16"/>
      <name val="ＭＳ 明朝"/>
      <family val="1"/>
      <charset val="128"/>
    </font>
    <font>
      <sz val="16"/>
      <name val="ＭＳ 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b/>
      <sz val="9"/>
      <color indexed="81"/>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sz val="11"/>
      <color rgb="FF000000"/>
      <name val="ＭＳ Ｐゴシック"/>
      <family val="3"/>
      <charset val="128"/>
    </font>
    <font>
      <b/>
      <sz val="24"/>
      <name val="ＭＳ Ｐゴシック"/>
      <family val="3"/>
      <charset val="128"/>
    </font>
    <font>
      <sz val="11"/>
      <color theme="1"/>
      <name val="游ゴシック"/>
      <family val="3"/>
      <charset val="128"/>
    </font>
    <font>
      <sz val="10.5"/>
      <color rgb="FF000000"/>
      <name val="ＭＳ 明朝"/>
      <family val="1"/>
      <charset val="128"/>
    </font>
    <font>
      <sz val="10.5"/>
      <name val="ＭＳ 明朝"/>
      <family val="1"/>
      <charset val="128"/>
    </font>
    <font>
      <sz val="10.5"/>
      <color theme="1"/>
      <name val="ＭＳ 明朝"/>
      <family val="1"/>
      <charset val="128"/>
    </font>
    <font>
      <sz val="11"/>
      <color theme="1"/>
      <name val="ＭＳ Ｐゴシック"/>
      <family val="2"/>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u/>
      <sz val="11"/>
      <color rgb="FFFF0000"/>
      <name val="ＭＳ Ｐゴシック"/>
      <family val="3"/>
      <charset val="128"/>
      <scheme val="minor"/>
    </font>
  </fonts>
  <fills count="1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249977111117893"/>
        <bgColor indexed="64"/>
      </patternFill>
    </fill>
    <fill>
      <patternFill patternType="solid">
        <fgColor rgb="FF99FFCC"/>
        <bgColor indexed="64"/>
      </patternFill>
    </fill>
    <fill>
      <patternFill patternType="solid">
        <fgColor rgb="FFFFFFCC"/>
        <bgColor indexed="64"/>
      </patternFill>
    </fill>
    <fill>
      <patternFill patternType="solid">
        <fgColor indexed="2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xf numFmtId="0" fontId="7" fillId="0" borderId="0"/>
    <xf numFmtId="0" fontId="5" fillId="0" borderId="0">
      <alignment vertical="center"/>
    </xf>
    <xf numFmtId="0" fontId="40" fillId="0" borderId="0" applyNumberFormat="0" applyFont="0" applyFill="0" applyBorder="0" applyAlignment="0" applyProtection="0">
      <alignment vertical="top"/>
      <protection locked="0"/>
    </xf>
    <xf numFmtId="0" fontId="49" fillId="0" borderId="0"/>
    <xf numFmtId="0" fontId="4" fillId="0" borderId="0">
      <alignment vertical="center"/>
    </xf>
    <xf numFmtId="0" fontId="76" fillId="0" borderId="0">
      <alignment vertical="center"/>
    </xf>
    <xf numFmtId="0" fontId="49" fillId="0" borderId="0"/>
    <xf numFmtId="0" fontId="80" fillId="0" borderId="0" applyNumberFormat="0" applyFill="0" applyBorder="0" applyAlignment="0" applyProtection="0"/>
    <xf numFmtId="0" fontId="49" fillId="0" borderId="0"/>
    <xf numFmtId="0" fontId="89" fillId="0" borderId="0"/>
    <xf numFmtId="0" fontId="3" fillId="0" borderId="0">
      <alignment vertical="center"/>
    </xf>
  </cellStyleXfs>
  <cellXfs count="993">
    <xf numFmtId="0" fontId="0" fillId="0" borderId="0" xfId="0"/>
    <xf numFmtId="0" fontId="8" fillId="0" borderId="0" xfId="2" applyFont="1" applyAlignment="1">
      <alignment vertical="center"/>
    </xf>
    <xf numFmtId="0" fontId="8" fillId="0" borderId="0" xfId="1" applyFont="1" applyAlignment="1">
      <alignment vertical="center"/>
    </xf>
    <xf numFmtId="0" fontId="8" fillId="0" borderId="0" xfId="2" applyFont="1" applyAlignment="1">
      <alignment horizontal="center" vertical="center"/>
    </xf>
    <xf numFmtId="0" fontId="8" fillId="0" borderId="11" xfId="1" applyFont="1" applyBorder="1" applyAlignment="1">
      <alignment vertical="center"/>
    </xf>
    <xf numFmtId="0" fontId="8" fillId="0" borderId="12" xfId="1" applyFont="1" applyBorder="1" applyAlignment="1">
      <alignment vertical="center"/>
    </xf>
    <xf numFmtId="0" fontId="12" fillId="0" borderId="0" xfId="2" applyFont="1" applyAlignment="1">
      <alignment horizontal="left" vertical="center"/>
    </xf>
    <xf numFmtId="0" fontId="12" fillId="0" borderId="14" xfId="2" applyFont="1" applyBorder="1" applyAlignment="1">
      <alignment horizontal="center" vertical="center"/>
    </xf>
    <xf numFmtId="0" fontId="8" fillId="0" borderId="9" xfId="2" applyFont="1" applyBorder="1" applyAlignment="1">
      <alignment vertical="center"/>
    </xf>
    <xf numFmtId="0" fontId="8" fillId="0" borderId="10" xfId="2" applyFont="1" applyBorder="1" applyAlignment="1">
      <alignment vertical="center"/>
    </xf>
    <xf numFmtId="0" fontId="12" fillId="0" borderId="0" xfId="2" applyFont="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4" xfId="2" applyFont="1" applyBorder="1" applyAlignment="1">
      <alignment horizontal="center" vertical="center"/>
    </xf>
    <xf numFmtId="0" fontId="8" fillId="0" borderId="15" xfId="2" applyFont="1" applyBorder="1" applyAlignment="1">
      <alignment vertical="center"/>
    </xf>
    <xf numFmtId="0" fontId="12" fillId="0" borderId="14" xfId="2" applyFont="1" applyBorder="1" applyAlignment="1">
      <alignmen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2" applyFont="1" applyBorder="1" applyAlignment="1" applyProtection="1">
      <alignment horizontal="center" vertical="center"/>
      <protection locked="0"/>
    </xf>
    <xf numFmtId="0" fontId="8" fillId="0" borderId="14"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9" xfId="2" applyFont="1" applyBorder="1" applyAlignment="1" applyProtection="1">
      <alignment horizontal="center" vertical="center"/>
      <protection locked="0"/>
    </xf>
    <xf numFmtId="177" fontId="8" fillId="0" borderId="0" xfId="1" applyNumberFormat="1" applyFont="1" applyAlignment="1">
      <alignment vertical="center"/>
    </xf>
    <xf numFmtId="0" fontId="8" fillId="0" borderId="12" xfId="2" applyFont="1" applyBorder="1" applyAlignment="1">
      <alignment horizontal="center" vertical="center"/>
    </xf>
    <xf numFmtId="0" fontId="8" fillId="0" borderId="13" xfId="1" applyFont="1" applyBorder="1" applyAlignment="1">
      <alignment vertical="center"/>
    </xf>
    <xf numFmtId="177" fontId="8" fillId="0" borderId="14" xfId="1" applyNumberFormat="1" applyFont="1" applyBorder="1" applyAlignment="1">
      <alignment vertical="center"/>
    </xf>
    <xf numFmtId="177" fontId="8" fillId="0" borderId="14" xfId="1" applyNumberFormat="1"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pplyProtection="1">
      <alignment horizontal="center"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vertical="center"/>
      <protection locked="0"/>
    </xf>
    <xf numFmtId="176" fontId="8" fillId="0" borderId="0" xfId="2" applyNumberFormat="1" applyFont="1" applyAlignment="1">
      <alignment horizontal="center" vertical="center"/>
    </xf>
    <xf numFmtId="0" fontId="13" fillId="0" borderId="8" xfId="2" applyFont="1" applyBorder="1" applyAlignment="1">
      <alignment vertical="center"/>
    </xf>
    <xf numFmtId="0" fontId="8" fillId="0" borderId="14"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13" xfId="1" applyFont="1" applyBorder="1" applyAlignment="1" applyProtection="1">
      <alignment vertical="center"/>
      <protection locked="0"/>
    </xf>
    <xf numFmtId="0" fontId="8" fillId="0" borderId="14" xfId="1" applyFont="1" applyBorder="1" applyAlignment="1" applyProtection="1">
      <alignment vertical="center"/>
      <protection locked="0"/>
    </xf>
    <xf numFmtId="0" fontId="8" fillId="0" borderId="15" xfId="2"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horizontal="left" vertical="center"/>
      <protection locked="0"/>
    </xf>
    <xf numFmtId="0" fontId="8" fillId="0" borderId="9" xfId="1" applyFont="1" applyBorder="1" applyAlignment="1" applyProtection="1">
      <alignment vertical="center"/>
      <protection locked="0"/>
    </xf>
    <xf numFmtId="0" fontId="8" fillId="0" borderId="9" xfId="2" applyFont="1" applyBorder="1" applyAlignment="1" applyProtection="1">
      <alignment horizontal="left" vertical="center"/>
      <protection locked="0"/>
    </xf>
    <xf numFmtId="0" fontId="8" fillId="0" borderId="11"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horizontal="left" vertical="center"/>
      <protection locked="0"/>
    </xf>
    <xf numFmtId="0" fontId="12" fillId="0" borderId="14" xfId="2" applyFont="1" applyBorder="1" applyAlignment="1" applyProtection="1">
      <alignment vertical="center"/>
      <protection locked="0"/>
    </xf>
    <xf numFmtId="0" fontId="8" fillId="0" borderId="14" xfId="1" applyFont="1" applyBorder="1" applyAlignment="1" applyProtection="1">
      <alignment horizontal="left" vertical="center"/>
      <protection locked="0"/>
    </xf>
    <xf numFmtId="177" fontId="8" fillId="0" borderId="14" xfId="1" applyNumberFormat="1" applyFont="1" applyBorder="1" applyAlignment="1" applyProtection="1">
      <alignment vertical="center"/>
      <protection locked="0"/>
    </xf>
    <xf numFmtId="0" fontId="8" fillId="0" borderId="15" xfId="1"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vertical="center"/>
      <protection locked="0"/>
    </xf>
    <xf numFmtId="0" fontId="8" fillId="0" borderId="12" xfId="2" applyFont="1" applyBorder="1" applyAlignment="1" applyProtection="1">
      <alignment horizontal="right" vertical="center"/>
      <protection locked="0"/>
    </xf>
    <xf numFmtId="0" fontId="8" fillId="0" borderId="13" xfId="2" applyFont="1" applyBorder="1" applyAlignment="1" applyProtection="1">
      <alignment horizontal="center" vertical="center"/>
      <protection locked="0"/>
    </xf>
    <xf numFmtId="0" fontId="8" fillId="0" borderId="0" xfId="2" applyFont="1" applyAlignment="1">
      <alignment horizontal="left" vertical="center"/>
    </xf>
    <xf numFmtId="0" fontId="8" fillId="0" borderId="0" xfId="1" applyFont="1" applyAlignment="1">
      <alignment horizontal="left" vertical="center"/>
    </xf>
    <xf numFmtId="0" fontId="8" fillId="0" borderId="14" xfId="2"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2"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2" applyFont="1"/>
    <xf numFmtId="0" fontId="8" fillId="2" borderId="0" xfId="2" applyFont="1" applyFill="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0" borderId="0" xfId="0" applyFont="1"/>
    <xf numFmtId="0" fontId="8" fillId="4" borderId="0" xfId="2" applyFont="1" applyFill="1" applyAlignment="1">
      <alignment vertical="center"/>
    </xf>
    <xf numFmtId="0" fontId="5" fillId="0" borderId="16" xfId="3" applyBorder="1">
      <alignment vertical="center"/>
    </xf>
    <xf numFmtId="0" fontId="5" fillId="0" borderId="0" xfId="3">
      <alignment vertical="center"/>
    </xf>
    <xf numFmtId="0" fontId="5" fillId="0" borderId="19" xfId="3" applyBorder="1">
      <alignment vertical="center"/>
    </xf>
    <xf numFmtId="0" fontId="15" fillId="0" borderId="0" xfId="3" applyFont="1" applyAlignment="1">
      <alignment horizontal="center" vertical="center"/>
    </xf>
    <xf numFmtId="0" fontId="15" fillId="0" borderId="20" xfId="3" applyFont="1" applyBorder="1" applyAlignment="1">
      <alignment horizontal="center" vertical="center"/>
    </xf>
    <xf numFmtId="0" fontId="18"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23" xfId="3" applyFont="1" applyBorder="1">
      <alignment vertical="center"/>
    </xf>
    <xf numFmtId="0" fontId="14" fillId="0" borderId="0" xfId="3" applyFont="1" applyAlignment="1">
      <alignment horizontal="center" vertical="center"/>
    </xf>
    <xf numFmtId="0" fontId="5" fillId="0" borderId="20" xfId="3" applyBorder="1">
      <alignment vertical="center"/>
    </xf>
    <xf numFmtId="0" fontId="5" fillId="0" borderId="36" xfId="3" applyBorder="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5" fillId="0" borderId="20" xfId="3" applyBorder="1" applyAlignment="1">
      <alignment horizontal="center" vertical="center"/>
    </xf>
    <xf numFmtId="0" fontId="5" fillId="0" borderId="42" xfId="3" applyBorder="1">
      <alignment vertical="center"/>
    </xf>
    <xf numFmtId="0" fontId="25" fillId="0" borderId="42" xfId="3" applyFont="1" applyBorder="1" applyAlignment="1">
      <alignment horizontal="center" vertical="center"/>
    </xf>
    <xf numFmtId="0" fontId="5" fillId="0" borderId="42" xfId="3" applyBorder="1" applyAlignment="1">
      <alignment horizontal="center" vertical="center"/>
    </xf>
    <xf numFmtId="0" fontId="28" fillId="0" borderId="42" xfId="3" applyFont="1" applyBorder="1" applyAlignment="1">
      <alignment horizontal="center" vertical="center"/>
    </xf>
    <xf numFmtId="0" fontId="5" fillId="0" borderId="45" xfId="3" applyBorder="1" applyAlignment="1">
      <alignment horizontal="center" vertical="center"/>
    </xf>
    <xf numFmtId="0" fontId="5" fillId="0" borderId="0" xfId="3" applyAlignment="1">
      <alignment horizontal="right" vertical="center"/>
    </xf>
    <xf numFmtId="0" fontId="29" fillId="0" borderId="0" xfId="3" applyFont="1">
      <alignment vertical="center"/>
    </xf>
    <xf numFmtId="0" fontId="5" fillId="0" borderId="35" xfId="3" applyBorder="1">
      <alignment vertical="center"/>
    </xf>
    <xf numFmtId="0" fontId="5" fillId="0" borderId="36" xfId="3" applyBorder="1" applyAlignment="1">
      <alignment horizontal="right" vertical="center"/>
    </xf>
    <xf numFmtId="0" fontId="5" fillId="0" borderId="36" xfId="3" applyBorder="1">
      <alignment vertical="center"/>
    </xf>
    <xf numFmtId="0" fontId="5" fillId="0" borderId="37" xfId="3" applyBorder="1">
      <alignment vertical="center"/>
    </xf>
    <xf numFmtId="0" fontId="5" fillId="6" borderId="50" xfId="3" applyFill="1" applyBorder="1">
      <alignment vertical="center"/>
    </xf>
    <xf numFmtId="0" fontId="5" fillId="0" borderId="50" xfId="3" applyBorder="1">
      <alignment vertical="center"/>
    </xf>
    <xf numFmtId="0" fontId="7" fillId="0" borderId="0" xfId="2"/>
    <xf numFmtId="0" fontId="7" fillId="0" borderId="23" xfId="2" applyBorder="1" applyAlignment="1">
      <alignment horizontal="center"/>
    </xf>
    <xf numFmtId="0" fontId="32" fillId="0" borderId="0" xfId="2" applyFont="1" applyAlignment="1">
      <alignment horizontal="center" vertical="center"/>
    </xf>
    <xf numFmtId="0" fontId="7" fillId="0" borderId="0" xfId="2" applyAlignment="1">
      <alignment horizontal="center" vertical="center"/>
    </xf>
    <xf numFmtId="0" fontId="7" fillId="0" borderId="0" xfId="2" applyAlignment="1">
      <alignment vertical="top" wrapText="1"/>
    </xf>
    <xf numFmtId="0" fontId="39" fillId="0" borderId="0" xfId="2" applyFont="1" applyAlignment="1">
      <alignment horizontal="left" vertical="center"/>
    </xf>
    <xf numFmtId="0" fontId="7" fillId="0" borderId="0" xfId="2" applyAlignment="1">
      <alignment horizontal="left" vertical="top" wrapText="1"/>
    </xf>
    <xf numFmtId="0" fontId="33" fillId="7" borderId="19" xfId="2" applyFont="1" applyFill="1" applyBorder="1" applyAlignment="1">
      <alignment vertical="top" wrapText="1"/>
    </xf>
    <xf numFmtId="0" fontId="33" fillId="7" borderId="0" xfId="2" applyFont="1" applyFill="1" applyAlignment="1">
      <alignment vertical="top" wrapText="1"/>
    </xf>
    <xf numFmtId="0" fontId="33" fillId="7" borderId="20" xfId="2" applyFont="1" applyFill="1" applyBorder="1" applyAlignment="1">
      <alignment vertical="top" wrapText="1"/>
    </xf>
    <xf numFmtId="179" fontId="7" fillId="0" borderId="0" xfId="2" applyNumberFormat="1" applyAlignment="1">
      <alignment horizontal="center" vertical="center"/>
    </xf>
    <xf numFmtId="0" fontId="7" fillId="0" borderId="31" xfId="2" applyBorder="1"/>
    <xf numFmtId="0" fontId="51" fillId="0" borderId="0" xfId="2" applyFont="1"/>
    <xf numFmtId="0" fontId="52" fillId="0" borderId="0" xfId="2" applyFont="1" applyAlignment="1">
      <alignment horizontal="center" vertical="center"/>
    </xf>
    <xf numFmtId="0" fontId="7" fillId="9" borderId="23" xfId="2" applyFill="1" applyBorder="1" applyAlignment="1">
      <alignment horizontal="center" vertical="center"/>
    </xf>
    <xf numFmtId="14" fontId="7" fillId="0" borderId="23" xfId="2" applyNumberFormat="1" applyBorder="1" applyAlignment="1">
      <alignment horizontal="center" vertical="center"/>
    </xf>
    <xf numFmtId="0" fontId="7" fillId="0" borderId="23" xfId="2" applyBorder="1" applyAlignment="1">
      <alignment horizontal="center" vertical="center"/>
    </xf>
    <xf numFmtId="49" fontId="7" fillId="0" borderId="0" xfId="2" applyNumberFormat="1"/>
    <xf numFmtId="0" fontId="49" fillId="0" borderId="52" xfId="5" applyBorder="1" applyAlignment="1">
      <alignment wrapText="1"/>
    </xf>
    <xf numFmtId="181" fontId="50" fillId="0" borderId="19" xfId="2" applyNumberFormat="1" applyFont="1" applyBorder="1" applyAlignment="1">
      <alignment horizontal="left" vertical="center"/>
    </xf>
    <xf numFmtId="181" fontId="50" fillId="0" borderId="20" xfId="2" applyNumberFormat="1" applyFont="1" applyBorder="1" applyAlignment="1">
      <alignment horizontal="left" vertical="center"/>
    </xf>
    <xf numFmtId="0" fontId="49" fillId="0" borderId="52" xfId="5" applyBorder="1"/>
    <xf numFmtId="181" fontId="50" fillId="0" borderId="35" xfId="2" applyNumberFormat="1" applyFont="1" applyBorder="1" applyAlignment="1">
      <alignment horizontal="left" vertical="center"/>
    </xf>
    <xf numFmtId="181" fontId="50" fillId="0" borderId="37" xfId="2" applyNumberFormat="1" applyFont="1" applyBorder="1" applyAlignment="1">
      <alignment horizontal="left" vertical="center"/>
    </xf>
    <xf numFmtId="0" fontId="49" fillId="0" borderId="53" xfId="5" applyBorder="1"/>
    <xf numFmtId="14" fontId="7" fillId="0" borderId="0" xfId="2" applyNumberFormat="1"/>
    <xf numFmtId="0" fontId="42" fillId="0" borderId="0" xfId="4" applyFont="1" applyAlignment="1" applyProtection="1">
      <alignment vertical="top"/>
    </xf>
    <xf numFmtId="0" fontId="4" fillId="0" borderId="0" xfId="6" applyAlignment="1">
      <alignment horizontal="left" vertical="top"/>
    </xf>
    <xf numFmtId="0" fontId="7" fillId="10" borderId="16" xfId="6" applyFont="1" applyFill="1" applyBorder="1" applyAlignment="1">
      <alignment horizontal="left" vertical="top"/>
    </xf>
    <xf numFmtId="0" fontId="7" fillId="10" borderId="17" xfId="6" applyFont="1" applyFill="1" applyBorder="1" applyAlignment="1">
      <alignment horizontal="left" vertical="top"/>
    </xf>
    <xf numFmtId="0" fontId="55" fillId="0" borderId="0" xfId="6" applyFont="1" applyAlignment="1">
      <alignment horizontal="left" vertical="top"/>
    </xf>
    <xf numFmtId="0" fontId="57" fillId="0" borderId="0" xfId="6" applyFont="1" applyAlignment="1">
      <alignment horizontal="left" vertical="center"/>
    </xf>
    <xf numFmtId="0" fontId="56" fillId="0" borderId="0" xfId="6" applyFont="1" applyAlignment="1"/>
    <xf numFmtId="0" fontId="59" fillId="10" borderId="19" xfId="6" applyFont="1" applyFill="1" applyBorder="1">
      <alignment vertical="center"/>
    </xf>
    <xf numFmtId="0" fontId="59" fillId="10" borderId="0" xfId="6" applyFont="1" applyFill="1">
      <alignment vertical="center"/>
    </xf>
    <xf numFmtId="0" fontId="64" fillId="0" borderId="0" xfId="6" applyFont="1" applyAlignment="1">
      <alignment horizontal="left" vertical="top"/>
    </xf>
    <xf numFmtId="0" fontId="55" fillId="11" borderId="0" xfId="6" applyFont="1" applyFill="1" applyAlignment="1">
      <alignment horizontal="left" vertical="top"/>
    </xf>
    <xf numFmtId="0" fontId="41" fillId="3" borderId="0" xfId="6" applyFont="1" applyFill="1" applyAlignment="1">
      <alignment horizontal="center" vertical="center" wrapText="1"/>
    </xf>
    <xf numFmtId="0" fontId="65" fillId="10" borderId="0" xfId="6" applyFont="1" applyFill="1">
      <alignment vertical="center"/>
    </xf>
    <xf numFmtId="0" fontId="7" fillId="10" borderId="0" xfId="6" applyFont="1" applyFill="1">
      <alignment vertical="center"/>
    </xf>
    <xf numFmtId="0" fontId="7" fillId="10" borderId="0" xfId="6" applyFont="1" applyFill="1" applyAlignment="1">
      <alignment vertical="center" wrapText="1"/>
    </xf>
    <xf numFmtId="0" fontId="7" fillId="10" borderId="20" xfId="6" applyFont="1" applyFill="1" applyBorder="1" applyAlignment="1">
      <alignment vertical="center" wrapText="1"/>
    </xf>
    <xf numFmtId="0" fontId="7" fillId="10" borderId="0" xfId="6" applyFont="1" applyFill="1" applyAlignment="1">
      <alignment horizontal="left" vertical="top" wrapText="1" indent="1"/>
    </xf>
    <xf numFmtId="0" fontId="7" fillId="10" borderId="20" xfId="6" applyFont="1" applyFill="1" applyBorder="1" applyAlignment="1">
      <alignment horizontal="left" vertical="top" wrapText="1" indent="1"/>
    </xf>
    <xf numFmtId="0" fontId="67" fillId="10" borderId="0" xfId="6" applyFont="1" applyFill="1" applyAlignment="1">
      <alignment vertical="center" wrapText="1"/>
    </xf>
    <xf numFmtId="0" fontId="67" fillId="10" borderId="20" xfId="6" applyFont="1" applyFill="1" applyBorder="1" applyAlignment="1">
      <alignment vertical="center" wrapText="1"/>
    </xf>
    <xf numFmtId="0" fontId="7" fillId="10" borderId="65" xfId="6" applyFont="1" applyFill="1" applyBorder="1" applyAlignment="1">
      <alignment horizontal="left" vertical="top" wrapText="1"/>
    </xf>
    <xf numFmtId="0" fontId="7" fillId="10" borderId="0" xfId="6" applyFont="1" applyFill="1" applyAlignment="1">
      <alignment horizontal="left" vertical="top" wrapText="1"/>
    </xf>
    <xf numFmtId="0" fontId="7" fillId="10" borderId="7" xfId="6" applyFont="1" applyFill="1" applyBorder="1" applyAlignment="1">
      <alignment horizontal="left" vertical="top" wrapText="1" indent="1"/>
    </xf>
    <xf numFmtId="0" fontId="68" fillId="0" borderId="0" xfId="6" applyFont="1" applyAlignment="1">
      <alignment horizontal="left" vertical="top"/>
    </xf>
    <xf numFmtId="0" fontId="7" fillId="10" borderId="119"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120" xfId="6" applyFont="1" applyFill="1" applyBorder="1" applyAlignment="1">
      <alignment horizontal="left" vertical="top" wrapText="1" indent="1"/>
    </xf>
    <xf numFmtId="0" fontId="41" fillId="3" borderId="36" xfId="6" applyFont="1" applyFill="1" applyBorder="1" applyAlignment="1">
      <alignment horizontal="center" vertical="center" wrapText="1"/>
    </xf>
    <xf numFmtId="0" fontId="68" fillId="11" borderId="0" xfId="6" applyFont="1" applyFill="1" applyAlignment="1">
      <alignment horizontal="left" vertical="top"/>
    </xf>
    <xf numFmtId="0" fontId="20" fillId="0" borderId="0" xfId="6" applyFont="1" applyAlignment="1">
      <alignment horizontal="left" vertical="top"/>
    </xf>
    <xf numFmtId="0" fontId="7" fillId="10" borderId="5" xfId="6" applyFont="1" applyFill="1" applyBorder="1" applyAlignment="1">
      <alignment horizontal="center" vertical="center"/>
    </xf>
    <xf numFmtId="0" fontId="65" fillId="10" borderId="5" xfId="6" applyFont="1" applyFill="1" applyBorder="1">
      <alignment vertical="center"/>
    </xf>
    <xf numFmtId="0" fontId="7" fillId="10" borderId="5" xfId="6" applyFont="1" applyFill="1" applyBorder="1" applyAlignment="1">
      <alignment vertical="center" wrapText="1"/>
    </xf>
    <xf numFmtId="0" fontId="7" fillId="10" borderId="6" xfId="6" applyFont="1" applyFill="1" applyBorder="1" applyAlignment="1">
      <alignment vertical="center" wrapText="1"/>
    </xf>
    <xf numFmtId="0" fontId="7" fillId="10" borderId="4" xfId="6" applyFont="1" applyFill="1" applyBorder="1" applyAlignment="1">
      <alignment horizontal="center" vertical="center" wrapText="1"/>
    </xf>
    <xf numFmtId="0" fontId="7" fillId="10" borderId="121" xfId="6" applyFont="1" applyFill="1" applyBorder="1" applyAlignment="1">
      <alignment vertical="center" wrapText="1"/>
    </xf>
    <xf numFmtId="0" fontId="7" fillId="10" borderId="21" xfId="6" applyFont="1" applyFill="1" applyBorder="1" applyAlignment="1">
      <alignment horizontal="center" vertical="center" wrapText="1"/>
    </xf>
    <xf numFmtId="0" fontId="65" fillId="10" borderId="43" xfId="6" applyFont="1" applyFill="1" applyBorder="1">
      <alignment vertical="center"/>
    </xf>
    <xf numFmtId="0" fontId="7" fillId="10" borderId="43" xfId="6" applyFont="1" applyFill="1" applyBorder="1" applyAlignment="1">
      <alignment vertical="center" wrapText="1"/>
    </xf>
    <xf numFmtId="0" fontId="7" fillId="10" borderId="44" xfId="6" applyFont="1" applyFill="1" applyBorder="1" applyAlignment="1">
      <alignment vertical="center" wrapText="1"/>
    </xf>
    <xf numFmtId="0" fontId="73" fillId="0" borderId="0" xfId="2" applyFont="1" applyAlignment="1">
      <alignment vertical="center"/>
    </xf>
    <xf numFmtId="0" fontId="73" fillId="0" borderId="0" xfId="2" applyFont="1" applyAlignment="1">
      <alignment horizontal="center" vertical="center"/>
    </xf>
    <xf numFmtId="0" fontId="73" fillId="0" borderId="0" xfId="2" applyFont="1"/>
    <xf numFmtId="49" fontId="73" fillId="0" borderId="0" xfId="2" quotePrefix="1" applyNumberFormat="1" applyFont="1" applyAlignment="1">
      <alignment vertical="center"/>
    </xf>
    <xf numFmtId="0" fontId="73" fillId="0" borderId="0" xfId="2" applyFont="1" applyAlignment="1" applyProtection="1">
      <alignment horizontal="left" vertical="center" shrinkToFit="1"/>
      <protection locked="0"/>
    </xf>
    <xf numFmtId="0" fontId="8" fillId="10" borderId="0" xfId="1" applyFont="1" applyFill="1" applyAlignment="1">
      <alignment horizontal="left" vertical="center"/>
    </xf>
    <xf numFmtId="0" fontId="8" fillId="10" borderId="0" xfId="1" applyFont="1" applyFill="1" applyAlignment="1">
      <alignment vertical="center"/>
    </xf>
    <xf numFmtId="0" fontId="8" fillId="10" borderId="0" xfId="2" applyFont="1" applyFill="1" applyAlignment="1">
      <alignment vertical="center"/>
    </xf>
    <xf numFmtId="0" fontId="8" fillId="10" borderId="0" xfId="2" applyFont="1" applyFill="1" applyAlignment="1">
      <alignment horizontal="right" vertical="center"/>
    </xf>
    <xf numFmtId="0" fontId="8" fillId="10" borderId="0" xfId="2" applyFont="1" applyFill="1" applyAlignment="1">
      <alignment horizontal="center" vertical="center"/>
    </xf>
    <xf numFmtId="0" fontId="8" fillId="10" borderId="0" xfId="0" applyFont="1" applyFill="1" applyAlignment="1">
      <alignment horizontal="center" vertical="center"/>
    </xf>
    <xf numFmtId="0" fontId="8" fillId="10" borderId="0" xfId="0" applyFont="1" applyFill="1" applyAlignment="1">
      <alignment horizontal="right" vertical="center" shrinkToFit="1"/>
    </xf>
    <xf numFmtId="0" fontId="8" fillId="10" borderId="0" xfId="2" applyFont="1" applyFill="1" applyAlignment="1">
      <alignment horizontal="left" vertical="center"/>
    </xf>
    <xf numFmtId="0" fontId="8" fillId="10" borderId="0" xfId="2" applyFont="1" applyFill="1" applyAlignment="1">
      <alignment vertical="center" wrapText="1"/>
    </xf>
    <xf numFmtId="0" fontId="8" fillId="10" borderId="0" xfId="2" applyFont="1" applyFill="1" applyAlignment="1">
      <alignment vertical="top" wrapText="1"/>
    </xf>
    <xf numFmtId="0" fontId="8" fillId="10" borderId="0" xfId="2" applyFont="1" applyFill="1" applyAlignment="1">
      <alignment horizontal="left" vertical="top" wrapText="1"/>
    </xf>
    <xf numFmtId="0" fontId="8" fillId="10" borderId="0" xfId="2" applyFont="1" applyFill="1" applyAlignment="1">
      <alignment vertical="top"/>
    </xf>
    <xf numFmtId="0" fontId="11" fillId="10" borderId="0" xfId="0" applyFont="1" applyFill="1" applyAlignment="1">
      <alignment vertical="top" wrapText="1"/>
    </xf>
    <xf numFmtId="0" fontId="8" fillId="10" borderId="0" xfId="2" applyFont="1" applyFill="1" applyAlignment="1">
      <alignment horizontal="left" vertical="center" wrapText="1"/>
    </xf>
    <xf numFmtId="0" fontId="8" fillId="10" borderId="2" xfId="2" applyFont="1" applyFill="1" applyBorder="1"/>
    <xf numFmtId="0" fontId="8" fillId="10" borderId="2" xfId="2" applyFont="1" applyFill="1" applyBorder="1" applyAlignment="1">
      <alignment vertical="center"/>
    </xf>
    <xf numFmtId="0" fontId="8" fillId="10" borderId="3" xfId="2" applyFont="1" applyFill="1" applyBorder="1" applyAlignment="1">
      <alignment vertical="center"/>
    </xf>
    <xf numFmtId="0" fontId="8" fillId="10" borderId="5" xfId="2" applyFont="1" applyFill="1" applyBorder="1"/>
    <xf numFmtId="0" fontId="8" fillId="10" borderId="5" xfId="2" applyFont="1" applyFill="1" applyBorder="1" applyAlignment="1">
      <alignment vertical="center"/>
    </xf>
    <xf numFmtId="0" fontId="8" fillId="10" borderId="6" xfId="2" applyFont="1" applyFill="1" applyBorder="1" applyAlignment="1">
      <alignment vertical="center"/>
    </xf>
    <xf numFmtId="0" fontId="8" fillId="10" borderId="7" xfId="2" applyFont="1" applyFill="1" applyBorder="1" applyAlignment="1">
      <alignment vertical="center"/>
    </xf>
    <xf numFmtId="49" fontId="8" fillId="10" borderId="2" xfId="2" quotePrefix="1" applyNumberFormat="1" applyFont="1" applyFill="1" applyBorder="1" applyAlignment="1">
      <alignment vertical="center"/>
    </xf>
    <xf numFmtId="49" fontId="8" fillId="10" borderId="5" xfId="2" quotePrefix="1" applyNumberFormat="1" applyFont="1" applyFill="1" applyBorder="1" applyAlignment="1">
      <alignment vertical="center"/>
    </xf>
    <xf numFmtId="0" fontId="8" fillId="10" borderId="1" xfId="2" applyFont="1" applyFill="1" applyBorder="1" applyAlignment="1">
      <alignment vertical="top"/>
    </xf>
    <xf numFmtId="0" fontId="8" fillId="10" borderId="2" xfId="2" applyFont="1" applyFill="1" applyBorder="1" applyAlignment="1">
      <alignment vertical="top"/>
    </xf>
    <xf numFmtId="0" fontId="8" fillId="10" borderId="3" xfId="2" applyFont="1" applyFill="1" applyBorder="1" applyAlignment="1">
      <alignment vertical="top"/>
    </xf>
    <xf numFmtId="0" fontId="8" fillId="10" borderId="1" xfId="2" applyFont="1" applyFill="1" applyBorder="1" applyAlignment="1">
      <alignment vertical="center"/>
    </xf>
    <xf numFmtId="0" fontId="8" fillId="10" borderId="4" xfId="2" applyFont="1" applyFill="1" applyBorder="1" applyAlignment="1">
      <alignment vertical="top"/>
    </xf>
    <xf numFmtId="0" fontId="8" fillId="10" borderId="5" xfId="2" applyFont="1" applyFill="1" applyBorder="1" applyAlignment="1">
      <alignment vertical="top"/>
    </xf>
    <xf numFmtId="0" fontId="8" fillId="10" borderId="6" xfId="2" applyFont="1" applyFill="1" applyBorder="1" applyAlignment="1">
      <alignment vertical="top"/>
    </xf>
    <xf numFmtId="0" fontId="8" fillId="10" borderId="4" xfId="2" applyFont="1" applyFill="1" applyBorder="1" applyAlignment="1">
      <alignment vertical="center"/>
    </xf>
    <xf numFmtId="49" fontId="8" fillId="0" borderId="0" xfId="2" applyNumberFormat="1" applyFont="1" applyAlignment="1">
      <alignment horizontal="center"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1" xfId="1" applyFont="1" applyFill="1" applyBorder="1" applyAlignment="1">
      <alignment vertical="center"/>
    </xf>
    <xf numFmtId="0" fontId="8" fillId="10" borderId="13" xfId="2" applyFont="1" applyFill="1" applyBorder="1" applyAlignment="1">
      <alignment vertical="center"/>
    </xf>
    <xf numFmtId="0" fontId="8" fillId="10" borderId="14"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12" xfId="1" applyFont="1" applyFill="1" applyBorder="1" applyAlignment="1">
      <alignment vertical="center"/>
    </xf>
    <xf numFmtId="0" fontId="8" fillId="10" borderId="11" xfId="2" applyFont="1" applyFill="1" applyBorder="1" applyAlignment="1">
      <alignment vertical="center"/>
    </xf>
    <xf numFmtId="0" fontId="8" fillId="10" borderId="8" xfId="1" applyFont="1" applyFill="1" applyBorder="1" applyAlignment="1">
      <alignment vertical="center"/>
    </xf>
    <xf numFmtId="0" fontId="8" fillId="10" borderId="9" xfId="1" applyFont="1" applyFill="1" applyBorder="1" applyAlignment="1">
      <alignment vertical="center"/>
    </xf>
    <xf numFmtId="0" fontId="8" fillId="10" borderId="10" xfId="1" applyFont="1" applyFill="1" applyBorder="1" applyAlignment="1">
      <alignment vertical="center"/>
    </xf>
    <xf numFmtId="0" fontId="8" fillId="10" borderId="12" xfId="2" applyFont="1" applyFill="1" applyBorder="1" applyAlignment="1">
      <alignment horizontal="left" vertical="center"/>
    </xf>
    <xf numFmtId="0" fontId="8" fillId="10" borderId="9" xfId="2" applyFont="1" applyFill="1" applyBorder="1" applyAlignment="1">
      <alignment horizontal="center" vertical="center"/>
    </xf>
    <xf numFmtId="0" fontId="8" fillId="10" borderId="15" xfId="2" applyFont="1" applyFill="1" applyBorder="1" applyAlignment="1">
      <alignment horizontal="left" vertical="center"/>
    </xf>
    <xf numFmtId="0" fontId="12" fillId="10" borderId="11" xfId="2" applyFont="1" applyFill="1" applyBorder="1" applyAlignment="1">
      <alignment horizontal="center" vertical="center"/>
    </xf>
    <xf numFmtId="0" fontId="12" fillId="10" borderId="13" xfId="2" applyFont="1" applyFill="1" applyBorder="1" applyAlignment="1">
      <alignment horizontal="center" vertical="center"/>
    </xf>
    <xf numFmtId="0" fontId="12" fillId="10" borderId="0" xfId="2" applyFont="1" applyFill="1" applyAlignment="1">
      <alignment horizontal="left" vertical="center"/>
    </xf>
    <xf numFmtId="0" fontId="12"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4" xfId="2" applyFont="1" applyFill="1" applyBorder="1" applyAlignment="1">
      <alignment horizontal="center" vertical="center"/>
    </xf>
    <xf numFmtId="0" fontId="12" fillId="10" borderId="12" xfId="2" applyFont="1" applyFill="1" applyBorder="1" applyAlignment="1">
      <alignment horizontal="center" vertical="center"/>
    </xf>
    <xf numFmtId="0" fontId="12" fillId="10" borderId="15" xfId="2" applyFont="1" applyFill="1" applyBorder="1" applyAlignment="1">
      <alignment horizontal="center" vertical="center"/>
    </xf>
    <xf numFmtId="0" fontId="12" fillId="10" borderId="13" xfId="2" applyFont="1" applyFill="1" applyBorder="1" applyAlignment="1">
      <alignment vertical="center"/>
    </xf>
    <xf numFmtId="0" fontId="13" fillId="10" borderId="0" xfId="2" applyFont="1" applyFill="1" applyAlignment="1">
      <alignment horizontal="center" vertical="center"/>
    </xf>
    <xf numFmtId="0" fontId="8" fillId="10" borderId="8" xfId="2" applyFont="1" applyFill="1" applyBorder="1" applyAlignment="1">
      <alignment vertical="center"/>
    </xf>
    <xf numFmtId="0" fontId="8" fillId="10" borderId="9" xfId="2" applyFont="1" applyFill="1" applyBorder="1" applyAlignment="1">
      <alignment vertical="center"/>
    </xf>
    <xf numFmtId="0" fontId="8" fillId="10" borderId="10" xfId="2" applyFont="1" applyFill="1" applyBorder="1" applyAlignment="1">
      <alignment vertical="center"/>
    </xf>
    <xf numFmtId="0" fontId="8" fillId="10" borderId="13" xfId="2" applyFont="1" applyFill="1" applyBorder="1" applyAlignment="1">
      <alignment horizontal="left" vertical="center"/>
    </xf>
    <xf numFmtId="0" fontId="8" fillId="10" borderId="14" xfId="2" applyFont="1" applyFill="1" applyBorder="1" applyAlignment="1">
      <alignment horizontal="left" vertical="top" wrapText="1"/>
    </xf>
    <xf numFmtId="0" fontId="8" fillId="10" borderId="15" xfId="2" applyFont="1" applyFill="1" applyBorder="1" applyAlignment="1">
      <alignment horizontal="left" vertical="top" wrapText="1"/>
    </xf>
    <xf numFmtId="0" fontId="12" fillId="10" borderId="0" xfId="2" applyFont="1" applyFill="1" applyAlignment="1">
      <alignment vertical="center"/>
    </xf>
    <xf numFmtId="0" fontId="8" fillId="10" borderId="12" xfId="2" applyFont="1" applyFill="1" applyBorder="1" applyAlignment="1">
      <alignment vertical="center"/>
    </xf>
    <xf numFmtId="0" fontId="8" fillId="10" borderId="14" xfId="2" applyFont="1" applyFill="1" applyBorder="1" applyAlignment="1">
      <alignment vertical="center"/>
    </xf>
    <xf numFmtId="0" fontId="8" fillId="10" borderId="14" xfId="2" applyFont="1" applyFill="1" applyBorder="1" applyAlignment="1">
      <alignment horizontal="right" vertical="center"/>
    </xf>
    <xf numFmtId="0" fontId="8" fillId="10" borderId="14" xfId="2" applyFont="1" applyFill="1" applyBorder="1" applyAlignment="1">
      <alignment horizontal="center" vertical="center"/>
    </xf>
    <xf numFmtId="0" fontId="8" fillId="10" borderId="15" xfId="2" applyFont="1" applyFill="1" applyBorder="1" applyAlignment="1">
      <alignment vertical="center"/>
    </xf>
    <xf numFmtId="176" fontId="8" fillId="10" borderId="14" xfId="1" applyNumberFormat="1" applyFont="1" applyFill="1" applyBorder="1" applyAlignment="1">
      <alignment horizontal="left" vertical="center"/>
    </xf>
    <xf numFmtId="0" fontId="12" fillId="10" borderId="14" xfId="2" applyFont="1" applyFill="1" applyBorder="1" applyAlignment="1">
      <alignment vertical="center"/>
    </xf>
    <xf numFmtId="0" fontId="8" fillId="10" borderId="11" xfId="1" applyFont="1" applyFill="1" applyBorder="1" applyAlignment="1">
      <alignment horizontal="left" vertical="center"/>
    </xf>
    <xf numFmtId="0" fontId="8" fillId="10" borderId="13" xfId="1" applyFont="1" applyFill="1" applyBorder="1" applyAlignment="1">
      <alignment horizontal="left" vertical="center"/>
    </xf>
    <xf numFmtId="0" fontId="8" fillId="10" borderId="14" xfId="1" applyFont="1" applyFill="1" applyBorder="1" applyAlignment="1">
      <alignment horizontal="left" vertical="center"/>
    </xf>
    <xf numFmtId="0" fontId="8" fillId="10" borderId="14" xfId="1" applyFont="1" applyFill="1" applyBorder="1" applyAlignment="1">
      <alignment horizontal="right" vertical="center"/>
    </xf>
    <xf numFmtId="0" fontId="8" fillId="10" borderId="14" xfId="2" applyFont="1" applyFill="1" applyBorder="1" applyAlignment="1" applyProtection="1">
      <alignment horizontal="center" vertical="center"/>
      <protection locked="0"/>
    </xf>
    <xf numFmtId="0" fontId="8" fillId="10" borderId="14" xfId="1" applyFont="1" applyFill="1" applyBorder="1" applyAlignment="1">
      <alignment horizontal="center" vertical="center"/>
    </xf>
    <xf numFmtId="0" fontId="8" fillId="10" borderId="14" xfId="1" applyFont="1" applyFill="1" applyBorder="1" applyAlignment="1">
      <alignment vertical="center"/>
    </xf>
    <xf numFmtId="176" fontId="8" fillId="10" borderId="0" xfId="1" applyNumberFormat="1" applyFont="1" applyFill="1" applyAlignment="1">
      <alignment vertical="center"/>
    </xf>
    <xf numFmtId="176" fontId="8" fillId="10" borderId="14" xfId="1" applyNumberFormat="1" applyFont="1" applyFill="1" applyBorder="1" applyAlignment="1">
      <alignment horizontal="center" vertical="center"/>
    </xf>
    <xf numFmtId="176" fontId="8" fillId="10" borderId="14" xfId="1" applyNumberFormat="1" applyFont="1" applyFill="1" applyBorder="1" applyAlignment="1">
      <alignment vertical="center"/>
    </xf>
    <xf numFmtId="0" fontId="8" fillId="10" borderId="12" xfId="1" applyFont="1" applyFill="1" applyBorder="1" applyAlignment="1">
      <alignment horizontal="left" vertical="center"/>
    </xf>
    <xf numFmtId="0" fontId="8" fillId="10" borderId="15" xfId="1" applyFont="1" applyFill="1" applyBorder="1" applyAlignment="1">
      <alignment vertical="center"/>
    </xf>
    <xf numFmtId="0" fontId="8" fillId="10" borderId="8" xfId="2" applyFont="1" applyFill="1" applyBorder="1" applyAlignment="1" applyProtection="1">
      <alignment horizontal="center" vertical="center"/>
      <protection locked="0"/>
    </xf>
    <xf numFmtId="0" fontId="8" fillId="10" borderId="9" xfId="2" applyFont="1" applyFill="1" applyBorder="1" applyAlignment="1" applyProtection="1">
      <alignment horizontal="center" vertical="center"/>
      <protection locked="0"/>
    </xf>
    <xf numFmtId="177" fontId="8" fillId="10" borderId="0" xfId="1" applyNumberFormat="1" applyFont="1" applyFill="1" applyAlignment="1">
      <alignment vertical="center"/>
    </xf>
    <xf numFmtId="0" fontId="8" fillId="10" borderId="13" xfId="1" applyFont="1" applyFill="1" applyBorder="1" applyAlignment="1">
      <alignment vertical="center"/>
    </xf>
    <xf numFmtId="177" fontId="8" fillId="10" borderId="14" xfId="1" applyNumberFormat="1" applyFont="1" applyFill="1" applyBorder="1" applyAlignment="1">
      <alignment vertical="center"/>
    </xf>
    <xf numFmtId="177" fontId="8" fillId="10" borderId="14" xfId="1" applyNumberFormat="1" applyFont="1" applyFill="1" applyBorder="1" applyAlignment="1">
      <alignment horizontal="center" vertical="center"/>
    </xf>
    <xf numFmtId="0" fontId="8" fillId="10" borderId="12" xfId="2" applyFont="1" applyFill="1" applyBorder="1" applyAlignment="1">
      <alignment horizontal="center" vertical="center"/>
    </xf>
    <xf numFmtId="0" fontId="8" fillId="10" borderId="15" xfId="2" applyFont="1" applyFill="1" applyBorder="1" applyAlignment="1">
      <alignment horizontal="center" vertical="center"/>
    </xf>
    <xf numFmtId="0" fontId="8" fillId="10" borderId="0" xfId="2" applyFont="1" applyFill="1" applyAlignment="1" applyProtection="1">
      <alignment horizontal="center" vertical="center"/>
      <protection locked="0"/>
    </xf>
    <xf numFmtId="0" fontId="8" fillId="10" borderId="0" xfId="2" applyFont="1" applyFill="1" applyAlignment="1" applyProtection="1">
      <alignment horizontal="left" vertical="center"/>
      <protection locked="0"/>
    </xf>
    <xf numFmtId="0" fontId="8" fillId="10" borderId="14" xfId="2" applyFont="1" applyFill="1" applyBorder="1" applyAlignment="1" applyProtection="1">
      <alignment horizontal="left" vertical="center"/>
      <protection locked="0"/>
    </xf>
    <xf numFmtId="0" fontId="8" fillId="10" borderId="0" xfId="2" applyFont="1" applyFill="1" applyAlignment="1" applyProtection="1">
      <alignment vertical="center"/>
      <protection locked="0"/>
    </xf>
    <xf numFmtId="0" fontId="13" fillId="10" borderId="8" xfId="2" applyFont="1" applyFill="1" applyBorder="1" applyAlignment="1">
      <alignment vertical="center"/>
    </xf>
    <xf numFmtId="0" fontId="8" fillId="10" borderId="14" xfId="2" applyFont="1" applyFill="1" applyBorder="1" applyAlignment="1" applyProtection="1">
      <alignment vertical="center"/>
      <protection locked="0"/>
    </xf>
    <xf numFmtId="0" fontId="0" fillId="10" borderId="0" xfId="0" applyFill="1"/>
    <xf numFmtId="0" fontId="13" fillId="10" borderId="8" xfId="2" applyFont="1" applyFill="1" applyBorder="1" applyAlignment="1" applyProtection="1">
      <alignment vertical="center"/>
      <protection locked="0"/>
    </xf>
    <xf numFmtId="0" fontId="8" fillId="10" borderId="9" xfId="2" applyFont="1" applyFill="1" applyBorder="1" applyAlignment="1" applyProtection="1">
      <alignment vertical="center"/>
      <protection locked="0"/>
    </xf>
    <xf numFmtId="0" fontId="8" fillId="10" borderId="10" xfId="2" applyFont="1" applyFill="1" applyBorder="1" applyAlignment="1" applyProtection="1">
      <alignment vertical="center"/>
      <protection locked="0"/>
    </xf>
    <xf numFmtId="0" fontId="8" fillId="10" borderId="13" xfId="1" applyFont="1" applyFill="1" applyBorder="1" applyAlignment="1" applyProtection="1">
      <alignment vertical="center"/>
      <protection locked="0"/>
    </xf>
    <xf numFmtId="0" fontId="8" fillId="10" borderId="14" xfId="1" applyFont="1" applyFill="1" applyBorder="1" applyAlignment="1" applyProtection="1">
      <alignment vertical="center"/>
      <protection locked="0"/>
    </xf>
    <xf numFmtId="0" fontId="8" fillId="10" borderId="12" xfId="2" applyFont="1" applyFill="1" applyBorder="1" applyAlignment="1" applyProtection="1">
      <alignment vertical="center"/>
      <protection locked="0"/>
    </xf>
    <xf numFmtId="0" fontId="8" fillId="10" borderId="15" xfId="2" applyFont="1" applyFill="1" applyBorder="1" applyAlignment="1" applyProtection="1">
      <alignment vertical="center"/>
      <protection locked="0"/>
    </xf>
    <xf numFmtId="0" fontId="8" fillId="10" borderId="9" xfId="2" applyFont="1" applyFill="1" applyBorder="1" applyAlignment="1" applyProtection="1">
      <alignment horizontal="left" vertical="center"/>
      <protection locked="0"/>
    </xf>
    <xf numFmtId="0" fontId="8" fillId="10" borderId="8" xfId="1" applyFont="1" applyFill="1" applyBorder="1" applyAlignment="1" applyProtection="1">
      <alignment vertical="center"/>
      <protection locked="0"/>
    </xf>
    <xf numFmtId="0" fontId="8" fillId="10" borderId="9" xfId="1" applyFont="1" applyFill="1" applyBorder="1" applyAlignment="1" applyProtection="1">
      <alignment horizontal="left" vertical="center"/>
      <protection locked="0"/>
    </xf>
    <xf numFmtId="0" fontId="8" fillId="10" borderId="9" xfId="1" applyFont="1" applyFill="1" applyBorder="1" applyAlignment="1" applyProtection="1">
      <alignment vertical="center"/>
      <protection locked="0"/>
    </xf>
    <xf numFmtId="0" fontId="8" fillId="10" borderId="11" xfId="1" applyFont="1" applyFill="1" applyBorder="1" applyAlignment="1" applyProtection="1">
      <alignment vertical="center"/>
      <protection locked="0"/>
    </xf>
    <xf numFmtId="0" fontId="8" fillId="10" borderId="0" xfId="1" applyFont="1" applyFill="1" applyAlignment="1" applyProtection="1">
      <alignment vertical="center"/>
      <protection locked="0"/>
    </xf>
    <xf numFmtId="0" fontId="8" fillId="10" borderId="12" xfId="1" applyFont="1" applyFill="1" applyBorder="1" applyAlignment="1" applyProtection="1">
      <alignment vertical="center"/>
      <protection locked="0"/>
    </xf>
    <xf numFmtId="0" fontId="8" fillId="10" borderId="13" xfId="1" applyFont="1" applyFill="1" applyBorder="1" applyAlignment="1" applyProtection="1">
      <alignment horizontal="left" vertical="center"/>
      <protection locked="0"/>
    </xf>
    <xf numFmtId="0" fontId="12" fillId="10" borderId="14" xfId="2"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177" fontId="8" fillId="10" borderId="14" xfId="1" applyNumberFormat="1" applyFont="1" applyFill="1" applyBorder="1" applyAlignment="1" applyProtection="1">
      <alignment vertical="center"/>
      <protection locked="0"/>
    </xf>
    <xf numFmtId="0" fontId="8" fillId="10" borderId="15" xfId="1" applyFont="1" applyFill="1" applyBorder="1" applyAlignment="1" applyProtection="1">
      <alignment horizontal="left" vertical="center"/>
      <protection locked="0"/>
    </xf>
    <xf numFmtId="0" fontId="12" fillId="10" borderId="9" xfId="2" applyFont="1" applyFill="1" applyBorder="1" applyAlignment="1" applyProtection="1">
      <alignment vertical="center"/>
      <protection locked="0"/>
    </xf>
    <xf numFmtId="0" fontId="12" fillId="10" borderId="9" xfId="2" applyFont="1" applyFill="1" applyBorder="1" applyAlignment="1" applyProtection="1">
      <alignment horizontal="center"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0" fontId="8" fillId="10" borderId="12" xfId="2" applyFont="1" applyFill="1" applyBorder="1" applyAlignment="1">
      <alignment horizontal="right" vertical="center"/>
    </xf>
    <xf numFmtId="0" fontId="8" fillId="10" borderId="0" xfId="1" applyFont="1" applyFill="1" applyAlignment="1" applyProtection="1">
      <alignment horizontal="center" vertical="center"/>
      <protection locked="0"/>
    </xf>
    <xf numFmtId="0" fontId="12" fillId="10" borderId="12" xfId="2" applyFont="1" applyFill="1" applyBorder="1" applyAlignment="1">
      <alignment vertical="center"/>
    </xf>
    <xf numFmtId="0" fontId="8" fillId="10" borderId="13" xfId="2" applyFont="1" applyFill="1" applyBorder="1" applyAlignment="1">
      <alignment horizontal="center" vertical="center"/>
    </xf>
    <xf numFmtId="0" fontId="13" fillId="10" borderId="0" xfId="2" applyFont="1" applyFill="1" applyAlignment="1">
      <alignment vertical="center"/>
    </xf>
    <xf numFmtId="0" fontId="0" fillId="3" borderId="0" xfId="0" applyFill="1"/>
    <xf numFmtId="0" fontId="72" fillId="10" borderId="0" xfId="1" applyFont="1" applyFill="1" applyAlignment="1">
      <alignment vertical="center"/>
    </xf>
    <xf numFmtId="0" fontId="73" fillId="10" borderId="0" xfId="2" applyFont="1" applyFill="1" applyAlignment="1">
      <alignment vertical="center"/>
    </xf>
    <xf numFmtId="0" fontId="73" fillId="10" borderId="0" xfId="2" applyFont="1" applyFill="1" applyAlignment="1">
      <alignment horizontal="right" vertical="center"/>
    </xf>
    <xf numFmtId="0" fontId="10" fillId="10" borderId="0" xfId="1" applyFont="1" applyFill="1" applyAlignment="1">
      <alignment horizontal="left" vertical="center"/>
    </xf>
    <xf numFmtId="0" fontId="10" fillId="10" borderId="0" xfId="1" applyFont="1" applyFill="1" applyAlignment="1">
      <alignment vertical="center"/>
    </xf>
    <xf numFmtId="0" fontId="73" fillId="10" borderId="0" xfId="1" applyFont="1" applyFill="1" applyAlignment="1">
      <alignment vertical="center"/>
    </xf>
    <xf numFmtId="0" fontId="75" fillId="10" borderId="0" xfId="2" applyFont="1" applyFill="1" applyAlignment="1">
      <alignment horizontal="left" vertical="center" wrapText="1"/>
    </xf>
    <xf numFmtId="0" fontId="73" fillId="10" borderId="0" xfId="2" applyFont="1" applyFill="1" applyAlignment="1">
      <alignment vertical="top" wrapText="1"/>
    </xf>
    <xf numFmtId="0" fontId="77" fillId="10" borderId="0" xfId="7" applyFont="1" applyFill="1" applyAlignment="1">
      <alignment vertical="top" wrapText="1"/>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0" xfId="2" applyFont="1" applyFill="1" applyAlignment="1">
      <alignment horizontal="left" vertical="center"/>
    </xf>
    <xf numFmtId="0" fontId="73" fillId="10" borderId="2" xfId="2" applyFont="1" applyFill="1" applyBorder="1" applyAlignment="1">
      <alignment vertical="center"/>
    </xf>
    <xf numFmtId="0" fontId="73" fillId="10" borderId="2" xfId="2" applyFont="1" applyFill="1" applyBorder="1" applyAlignment="1">
      <alignment vertical="top" wrapText="1"/>
    </xf>
    <xf numFmtId="0" fontId="77" fillId="10" borderId="2" xfId="7" applyFont="1" applyFill="1" applyBorder="1" applyAlignment="1">
      <alignment vertical="top" wrapText="1"/>
    </xf>
    <xf numFmtId="0" fontId="73" fillId="10" borderId="3" xfId="2" applyFont="1" applyFill="1" applyBorder="1" applyAlignment="1">
      <alignment vertical="center"/>
    </xf>
    <xf numFmtId="0" fontId="73" fillId="10" borderId="7" xfId="2" applyFont="1" applyFill="1" applyBorder="1" applyAlignment="1">
      <alignment vertical="center"/>
    </xf>
    <xf numFmtId="0" fontId="73" fillId="10" borderId="5" xfId="2" applyFont="1" applyFill="1" applyBorder="1" applyAlignment="1">
      <alignment vertical="center"/>
    </xf>
    <xf numFmtId="0" fontId="73" fillId="3" borderId="2" xfId="2" applyFont="1" applyFill="1" applyBorder="1" applyAlignment="1">
      <alignment vertical="center"/>
    </xf>
    <xf numFmtId="0" fontId="73" fillId="3" borderId="65" xfId="2" applyFont="1" applyFill="1" applyBorder="1" applyAlignment="1">
      <alignment vertical="center"/>
    </xf>
    <xf numFmtId="0" fontId="73" fillId="3" borderId="4" xfId="2" applyFont="1" applyFill="1" applyBorder="1" applyAlignment="1">
      <alignment vertical="center"/>
    </xf>
    <xf numFmtId="0" fontId="8" fillId="10" borderId="15" xfId="1" applyFont="1" applyFill="1" applyBorder="1" applyAlignment="1">
      <alignment horizontal="left" vertical="center"/>
    </xf>
    <xf numFmtId="20" fontId="4" fillId="0" borderId="0" xfId="6" applyNumberFormat="1" applyAlignment="1">
      <alignment horizontal="left" vertical="top"/>
    </xf>
    <xf numFmtId="49" fontId="8" fillId="10" borderId="0" xfId="2" applyNumberFormat="1" applyFont="1" applyFill="1" applyAlignment="1">
      <alignment vertical="center"/>
    </xf>
    <xf numFmtId="0" fontId="57" fillId="13" borderId="16" xfId="2" applyFont="1" applyFill="1" applyBorder="1" applyAlignment="1">
      <alignment vertical="center"/>
    </xf>
    <xf numFmtId="0" fontId="56" fillId="13" borderId="17" xfId="2" applyFont="1" applyFill="1" applyBorder="1" applyAlignment="1">
      <alignment vertical="center"/>
    </xf>
    <xf numFmtId="0" fontId="56" fillId="13" borderId="18" xfId="2" applyFont="1" applyFill="1" applyBorder="1" applyAlignment="1">
      <alignment vertical="center"/>
    </xf>
    <xf numFmtId="0" fontId="56" fillId="0" borderId="0" xfId="2" applyFont="1" applyAlignment="1">
      <alignment vertical="center"/>
    </xf>
    <xf numFmtId="0" fontId="56" fillId="13" borderId="19" xfId="2" applyFont="1" applyFill="1" applyBorder="1" applyAlignment="1">
      <alignment vertical="center"/>
    </xf>
    <xf numFmtId="0" fontId="56" fillId="13" borderId="0" xfId="2" applyFont="1" applyFill="1" applyAlignment="1">
      <alignment vertical="center"/>
    </xf>
    <xf numFmtId="0" fontId="56" fillId="13" borderId="0" xfId="2" applyFont="1" applyFill="1" applyAlignment="1">
      <alignment vertical="center" shrinkToFit="1"/>
    </xf>
    <xf numFmtId="0" fontId="56" fillId="13" borderId="0" xfId="2" applyFont="1" applyFill="1" applyAlignment="1">
      <alignment horizontal="center" vertical="center"/>
    </xf>
    <xf numFmtId="0" fontId="56" fillId="13" borderId="20" xfId="2" applyFont="1" applyFill="1" applyBorder="1" applyAlignment="1">
      <alignment vertical="center"/>
    </xf>
    <xf numFmtId="0" fontId="56" fillId="13" borderId="0" xfId="2" applyFont="1" applyFill="1" applyAlignment="1">
      <alignment horizontal="left" vertical="center" shrinkToFit="1"/>
    </xf>
    <xf numFmtId="0" fontId="49" fillId="13" borderId="0" xfId="2" applyFont="1" applyFill="1" applyAlignment="1">
      <alignment horizontal="center" vertical="center"/>
    </xf>
    <xf numFmtId="0" fontId="56" fillId="13" borderId="35" xfId="2" applyFont="1" applyFill="1" applyBorder="1" applyAlignment="1">
      <alignment vertical="center"/>
    </xf>
    <xf numFmtId="0" fontId="56" fillId="13" borderId="36" xfId="2" applyFont="1" applyFill="1" applyBorder="1" applyAlignment="1" applyProtection="1">
      <alignment vertical="center"/>
      <protection locked="0"/>
    </xf>
    <xf numFmtId="0" fontId="56" fillId="13" borderId="36" xfId="2" applyFont="1" applyFill="1" applyBorder="1" applyAlignment="1">
      <alignment vertical="center"/>
    </xf>
    <xf numFmtId="0" fontId="56" fillId="13" borderId="17" xfId="2" applyFont="1" applyFill="1" applyBorder="1" applyAlignment="1" applyProtection="1">
      <alignment vertical="center"/>
      <protection locked="0"/>
    </xf>
    <xf numFmtId="0" fontId="49" fillId="0" borderId="52" xfId="8" applyBorder="1"/>
    <xf numFmtId="0" fontId="8" fillId="0" borderId="23" xfId="0" applyFont="1" applyBorder="1" applyAlignment="1">
      <alignment vertical="center"/>
    </xf>
    <xf numFmtId="49" fontId="8" fillId="0" borderId="0" xfId="0" applyNumberFormat="1" applyFont="1"/>
    <xf numFmtId="184" fontId="8" fillId="10" borderId="0" xfId="1" applyNumberFormat="1" applyFont="1" applyFill="1" applyAlignment="1">
      <alignment vertical="center"/>
    </xf>
    <xf numFmtId="184" fontId="8" fillId="10" borderId="12" xfId="1" applyNumberFormat="1" applyFont="1" applyFill="1" applyBorder="1" applyAlignment="1">
      <alignment vertical="center"/>
    </xf>
    <xf numFmtId="0" fontId="83" fillId="0" borderId="50" xfId="0" applyFont="1" applyBorder="1" applyAlignment="1">
      <alignment vertical="center" wrapText="1"/>
    </xf>
    <xf numFmtId="0" fontId="83" fillId="0" borderId="50" xfId="0" applyFont="1" applyBorder="1" applyAlignment="1">
      <alignment horizontal="right" vertical="center" wrapText="1"/>
    </xf>
    <xf numFmtId="185" fontId="83" fillId="0" borderId="50" xfId="0" applyNumberFormat="1" applyFont="1" applyBorder="1" applyAlignment="1">
      <alignment horizontal="right" vertical="center" wrapText="1"/>
    </xf>
    <xf numFmtId="0" fontId="83" fillId="6" borderId="50" xfId="0" applyFont="1" applyFill="1" applyBorder="1" applyAlignment="1">
      <alignment vertical="center" wrapText="1"/>
    </xf>
    <xf numFmtId="0" fontId="83" fillId="6" borderId="50" xfId="0" applyFont="1" applyFill="1" applyBorder="1" applyAlignment="1">
      <alignment horizontal="right" vertical="center" wrapText="1"/>
    </xf>
    <xf numFmtId="0" fontId="0" fillId="6" borderId="50" xfId="0" applyFill="1" applyBorder="1" applyAlignment="1">
      <alignment horizontal="right" vertical="center"/>
    </xf>
    <xf numFmtId="0" fontId="0" fillId="0" borderId="50" xfId="0" applyBorder="1"/>
    <xf numFmtId="0" fontId="7" fillId="0" borderId="0" xfId="2" applyAlignment="1">
      <alignment horizontal="left" vertical="top"/>
    </xf>
    <xf numFmtId="0" fontId="65" fillId="0" borderId="0" xfId="2" applyFont="1" applyAlignment="1">
      <alignment horizontal="left" vertical="center"/>
    </xf>
    <xf numFmtId="0" fontId="55" fillId="0" borderId="0" xfId="2" applyFont="1" applyAlignment="1">
      <alignment horizontal="left" vertical="top"/>
    </xf>
    <xf numFmtId="0" fontId="64" fillId="0" borderId="0" xfId="2" applyFont="1" applyAlignment="1">
      <alignment horizontal="left" vertical="top"/>
    </xf>
    <xf numFmtId="0" fontId="55" fillId="11" borderId="0" xfId="2" applyFont="1" applyFill="1" applyAlignment="1">
      <alignment horizontal="left" vertical="top"/>
    </xf>
    <xf numFmtId="0" fontId="0" fillId="0" borderId="0" xfId="0" applyAlignment="1">
      <alignment vertical="center"/>
    </xf>
    <xf numFmtId="0" fontId="48" fillId="8" borderId="50" xfId="2" applyFont="1" applyFill="1" applyBorder="1" applyAlignment="1">
      <alignment horizontal="center" vertical="center"/>
    </xf>
    <xf numFmtId="0" fontId="49" fillId="6" borderId="135" xfId="10" applyFill="1" applyBorder="1" applyAlignment="1">
      <alignment horizontal="left" vertical="center" wrapText="1"/>
    </xf>
    <xf numFmtId="0" fontId="49" fillId="0" borderId="135" xfId="10" applyBorder="1" applyAlignment="1">
      <alignment horizontal="left" vertical="center" wrapText="1"/>
    </xf>
    <xf numFmtId="0" fontId="49" fillId="0" borderId="135" xfId="10" applyBorder="1" applyAlignment="1">
      <alignment horizontal="left" vertical="center"/>
    </xf>
    <xf numFmtId="0" fontId="49" fillId="6" borderId="136" xfId="10" applyFill="1" applyBorder="1" applyAlignment="1">
      <alignment horizontal="left" vertical="center"/>
    </xf>
    <xf numFmtId="0" fontId="7" fillId="6" borderId="50" xfId="2" applyFill="1" applyBorder="1" applyAlignment="1">
      <alignment horizontal="left" vertical="center"/>
    </xf>
    <xf numFmtId="0" fontId="7" fillId="0" borderId="0" xfId="2" applyAlignment="1">
      <alignment horizontal="left" vertical="center"/>
    </xf>
    <xf numFmtId="0" fontId="88" fillId="10" borderId="0" xfId="0" applyFont="1" applyFill="1"/>
    <xf numFmtId="0" fontId="87" fillId="10" borderId="11" xfId="0" applyFont="1" applyFill="1" applyBorder="1" applyAlignment="1">
      <alignment horizontal="left" vertical="center"/>
    </xf>
    <xf numFmtId="0" fontId="8" fillId="10" borderId="0" xfId="1" applyFont="1" applyFill="1" applyAlignment="1">
      <alignment horizontal="center" vertical="center"/>
    </xf>
    <xf numFmtId="0" fontId="86" fillId="10" borderId="0" xfId="0" applyFont="1" applyFill="1" applyAlignment="1">
      <alignment horizontal="left" vertical="center"/>
    </xf>
    <xf numFmtId="0" fontId="0" fillId="10" borderId="12" xfId="0" applyFill="1" applyBorder="1"/>
    <xf numFmtId="176" fontId="8" fillId="10" borderId="0" xfId="2" applyNumberFormat="1" applyFont="1" applyFill="1" applyAlignment="1">
      <alignment horizontal="center" vertical="center"/>
    </xf>
    <xf numFmtId="0" fontId="86" fillId="10" borderId="0" xfId="0" applyFont="1" applyFill="1" applyAlignment="1">
      <alignment vertical="center"/>
    </xf>
    <xf numFmtId="178" fontId="8" fillId="10" borderId="0" xfId="2" applyNumberFormat="1" applyFont="1" applyFill="1" applyAlignment="1">
      <alignment vertical="center"/>
    </xf>
    <xf numFmtId="176" fontId="8" fillId="10" borderId="0" xfId="2" applyNumberFormat="1" applyFont="1" applyFill="1" applyAlignment="1">
      <alignment vertical="center"/>
    </xf>
    <xf numFmtId="0" fontId="0" fillId="10" borderId="13" xfId="0" applyFill="1" applyBorder="1"/>
    <xf numFmtId="0" fontId="0" fillId="10" borderId="14" xfId="0" applyFill="1" applyBorder="1"/>
    <xf numFmtId="0" fontId="0" fillId="10" borderId="15" xfId="0" applyFill="1" applyBorder="1"/>
    <xf numFmtId="0" fontId="8" fillId="10" borderId="2" xfId="2" applyFont="1" applyFill="1" applyBorder="1" applyAlignment="1">
      <alignment horizontal="left" vertical="center"/>
    </xf>
    <xf numFmtId="0" fontId="8" fillId="10" borderId="5" xfId="2" applyFont="1" applyFill="1" applyBorder="1" applyAlignment="1">
      <alignment horizontal="left" vertical="center"/>
    </xf>
    <xf numFmtId="0" fontId="8" fillId="10" borderId="5" xfId="2" applyFont="1" applyFill="1" applyBorder="1" applyAlignment="1">
      <alignment horizontal="center" vertical="center"/>
    </xf>
    <xf numFmtId="14" fontId="83" fillId="6" borderId="50" xfId="0" applyNumberFormat="1" applyFont="1" applyFill="1" applyBorder="1" applyAlignment="1">
      <alignment horizontal="right" vertical="center" wrapText="1"/>
    </xf>
    <xf numFmtId="0" fontId="89" fillId="10" borderId="0" xfId="11" applyFill="1"/>
    <xf numFmtId="0" fontId="89" fillId="0" borderId="0" xfId="11"/>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7" fillId="10" borderId="21" xfId="11" applyFont="1" applyFill="1" applyBorder="1" applyAlignment="1">
      <alignment horizontal="left" vertical="center"/>
    </xf>
    <xf numFmtId="0" fontId="8" fillId="10" borderId="43" xfId="2" applyFont="1" applyFill="1" applyBorder="1" applyAlignment="1">
      <alignment vertical="center"/>
    </xf>
    <xf numFmtId="0" fontId="88" fillId="10" borderId="43" xfId="11" applyFont="1" applyFill="1" applyBorder="1"/>
    <xf numFmtId="0" fontId="89" fillId="10" borderId="43" xfId="11" applyFill="1" applyBorder="1"/>
    <xf numFmtId="0" fontId="8" fillId="10" borderId="43" xfId="2" applyFont="1" applyFill="1" applyBorder="1" applyAlignment="1">
      <alignment horizontal="center" vertical="center"/>
    </xf>
    <xf numFmtId="0" fontId="89" fillId="10" borderId="22" xfId="11" applyFill="1" applyBorder="1"/>
    <xf numFmtId="0" fontId="8" fillId="10" borderId="2" xfId="1" applyFont="1" applyFill="1" applyBorder="1" applyAlignment="1">
      <alignment horizontal="left" vertical="center"/>
    </xf>
    <xf numFmtId="0" fontId="89" fillId="10" borderId="2" xfId="11" applyFill="1" applyBorder="1"/>
    <xf numFmtId="0" fontId="8" fillId="10" borderId="2" xfId="1" applyFont="1" applyFill="1" applyBorder="1" applyAlignment="1">
      <alignment vertical="center"/>
    </xf>
    <xf numFmtId="0" fontId="89" fillId="10" borderId="3" xfId="11" applyFill="1" applyBorder="1"/>
    <xf numFmtId="0" fontId="8" fillId="10" borderId="65" xfId="1" applyFont="1" applyFill="1" applyBorder="1" applyAlignment="1">
      <alignment horizontal="left" vertical="center"/>
    </xf>
    <xf numFmtId="0" fontId="89" fillId="10" borderId="7" xfId="11" applyFill="1" applyBorder="1"/>
    <xf numFmtId="0" fontId="8" fillId="10" borderId="7" xfId="1" applyFont="1" applyFill="1" applyBorder="1" applyAlignment="1">
      <alignment horizontal="left" vertical="center"/>
    </xf>
    <xf numFmtId="0" fontId="8" fillId="10" borderId="65" xfId="1" applyFont="1" applyFill="1" applyBorder="1" applyAlignment="1">
      <alignment vertical="center"/>
    </xf>
    <xf numFmtId="0" fontId="8" fillId="10" borderId="4" xfId="1" applyFont="1" applyFill="1" applyBorder="1" applyAlignment="1">
      <alignment vertical="center"/>
    </xf>
    <xf numFmtId="0" fontId="8" fillId="10" borderId="5" xfId="1" applyFont="1" applyFill="1" applyBorder="1" applyAlignment="1">
      <alignment vertical="center"/>
    </xf>
    <xf numFmtId="177" fontId="8" fillId="10" borderId="5" xfId="1" applyNumberFormat="1" applyFont="1" applyFill="1" applyBorder="1" applyAlignment="1">
      <alignment vertical="center"/>
    </xf>
    <xf numFmtId="177" fontId="8" fillId="10" borderId="5" xfId="1" applyNumberFormat="1" applyFont="1" applyFill="1" applyBorder="1" applyAlignment="1">
      <alignment horizontal="center" vertical="center"/>
    </xf>
    <xf numFmtId="177" fontId="8" fillId="10" borderId="6" xfId="1" applyNumberFormat="1" applyFont="1" applyFill="1" applyBorder="1" applyAlignment="1">
      <alignment horizontal="center" vertical="center"/>
    </xf>
    <xf numFmtId="0" fontId="12" fillId="10" borderId="5" xfId="2" applyFont="1" applyFill="1" applyBorder="1" applyAlignment="1">
      <alignment vertical="center"/>
    </xf>
    <xf numFmtId="0" fontId="89" fillId="10" borderId="5" xfId="11" applyFill="1" applyBorder="1"/>
    <xf numFmtId="0" fontId="89" fillId="10" borderId="6" xfId="11" applyFill="1" applyBorder="1"/>
    <xf numFmtId="0" fontId="8" fillId="10" borderId="3" xfId="2" applyFont="1" applyFill="1" applyBorder="1" applyAlignment="1">
      <alignment horizontal="left" vertical="center"/>
    </xf>
    <xf numFmtId="0" fontId="8" fillId="10" borderId="2" xfId="2" applyFont="1" applyFill="1" applyBorder="1" applyAlignment="1" applyProtection="1">
      <alignment horizontal="center" vertical="center"/>
      <protection locked="0"/>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7" xfId="1" applyFont="1" applyFill="1" applyBorder="1" applyAlignment="1">
      <alignment vertical="center"/>
    </xf>
    <xf numFmtId="0" fontId="89" fillId="10" borderId="65" xfId="11" applyFill="1" applyBorder="1"/>
    <xf numFmtId="0" fontId="89" fillId="10" borderId="1" xfId="11" applyFill="1" applyBorder="1"/>
    <xf numFmtId="0" fontId="89" fillId="10" borderId="21" xfId="11" applyFill="1" applyBorder="1"/>
    <xf numFmtId="0" fontId="89" fillId="10" borderId="4" xfId="11" applyFill="1" applyBorder="1"/>
    <xf numFmtId="0" fontId="3" fillId="0" borderId="0" xfId="12">
      <alignment vertical="center"/>
    </xf>
    <xf numFmtId="0" fontId="3" fillId="0" borderId="0" xfId="12" applyAlignment="1">
      <alignment horizontal="center" vertical="center"/>
    </xf>
    <xf numFmtId="0" fontId="3" fillId="0" borderId="50" xfId="12" applyBorder="1" applyAlignment="1">
      <alignment horizontal="center" vertical="center"/>
    </xf>
    <xf numFmtId="0" fontId="3" fillId="0" borderId="50" xfId="12" applyBorder="1">
      <alignment vertical="center"/>
    </xf>
    <xf numFmtId="0" fontId="89" fillId="10" borderId="4" xfId="11" applyFill="1" applyBorder="1" applyAlignment="1">
      <alignment vertical="center" wrapText="1"/>
    </xf>
    <xf numFmtId="0" fontId="0" fillId="10" borderId="5" xfId="11" applyFont="1" applyFill="1" applyBorder="1" applyAlignment="1">
      <alignment vertical="center" wrapText="1"/>
    </xf>
    <xf numFmtId="0" fontId="89" fillId="10" borderId="6" xfId="11" applyFill="1" applyBorder="1" applyAlignment="1">
      <alignment vertical="center" wrapText="1"/>
    </xf>
    <xf numFmtId="0" fontId="8" fillId="0" borderId="50" xfId="2" applyFont="1" applyBorder="1" applyAlignment="1" applyProtection="1">
      <alignment horizontal="center" vertical="center"/>
      <protection locked="0"/>
    </xf>
    <xf numFmtId="0" fontId="3" fillId="10" borderId="50" xfId="12" applyFill="1" applyBorder="1">
      <alignment vertical="center"/>
    </xf>
    <xf numFmtId="0" fontId="2" fillId="10" borderId="50" xfId="12" applyFont="1" applyFill="1" applyBorder="1" applyAlignment="1">
      <alignment horizontal="center" vertical="center"/>
    </xf>
    <xf numFmtId="0" fontId="3" fillId="10" borderId="0" xfId="12" applyFill="1" applyAlignment="1">
      <alignment horizontal="left" vertical="center"/>
    </xf>
    <xf numFmtId="0" fontId="3" fillId="10" borderId="0" xfId="12" applyFill="1">
      <alignment vertical="center"/>
    </xf>
    <xf numFmtId="0" fontId="3" fillId="10" borderId="0" xfId="12" applyFill="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11" fillId="10" borderId="50" xfId="12" applyFont="1" applyFill="1" applyBorder="1" applyAlignment="1">
      <alignment horizontal="center" vertical="center" wrapText="1"/>
    </xf>
    <xf numFmtId="0" fontId="81" fillId="0" borderId="0" xfId="9" applyFont="1" applyAlignment="1" applyProtection="1">
      <alignment vertical="top"/>
    </xf>
    <xf numFmtId="0" fontId="82" fillId="0" borderId="0" xfId="9" applyFont="1" applyAlignment="1" applyProtection="1">
      <alignment vertical="top"/>
    </xf>
    <xf numFmtId="0" fontId="0" fillId="10" borderId="4" xfId="11" applyFont="1" applyFill="1" applyBorder="1"/>
    <xf numFmtId="0" fontId="0" fillId="0" borderId="148" xfId="0" applyBorder="1"/>
    <xf numFmtId="0" fontId="0" fillId="6" borderId="148" xfId="0" applyFill="1" applyBorder="1" applyAlignment="1">
      <alignment horizontal="left" vertical="center"/>
    </xf>
    <xf numFmtId="0" fontId="48" fillId="8" borderId="149" xfId="0" applyFont="1" applyFill="1" applyBorder="1" applyAlignment="1">
      <alignment horizontal="center" vertical="center"/>
    </xf>
    <xf numFmtId="0" fontId="0" fillId="0" borderId="0" xfId="4" applyFont="1" applyAlignment="1" applyProtection="1"/>
    <xf numFmtId="0" fontId="41" fillId="0" borderId="0" xfId="2" applyFont="1" applyAlignment="1">
      <alignment horizontal="right"/>
    </xf>
    <xf numFmtId="0" fontId="42" fillId="0" borderId="0" xfId="4" applyFont="1" applyAlignment="1" applyProtection="1">
      <alignment horizontal="left"/>
    </xf>
    <xf numFmtId="0" fontId="54" fillId="0" borderId="0" xfId="2" applyFont="1" applyAlignment="1">
      <alignment horizontal="center" vertical="center"/>
    </xf>
    <xf numFmtId="0" fontId="7" fillId="0" borderId="0" xfId="2" applyAlignment="1">
      <alignment horizontal="center" vertical="center"/>
    </xf>
    <xf numFmtId="0" fontId="33" fillId="0" borderId="0" xfId="2" applyFont="1" applyAlignment="1">
      <alignment horizontal="left" vertical="top" wrapText="1"/>
    </xf>
    <xf numFmtId="0" fontId="42" fillId="0" borderId="0" xfId="4" applyFont="1" applyAlignment="1" applyProtection="1">
      <alignment horizontal="center" vertical="top"/>
    </xf>
    <xf numFmtId="0" fontId="47" fillId="7" borderId="16" xfId="2" applyFont="1" applyFill="1" applyBorder="1" applyAlignment="1">
      <alignment horizontal="left" vertical="top" wrapText="1"/>
    </xf>
    <xf numFmtId="0" fontId="47" fillId="7" borderId="17" xfId="2" applyFont="1" applyFill="1" applyBorder="1" applyAlignment="1">
      <alignment horizontal="left" vertical="top" wrapText="1"/>
    </xf>
    <xf numFmtId="0" fontId="47" fillId="7" borderId="18" xfId="2" applyFont="1" applyFill="1" applyBorder="1" applyAlignment="1">
      <alignment horizontal="left" vertical="top" wrapText="1"/>
    </xf>
    <xf numFmtId="0" fontId="47" fillId="7" borderId="19" xfId="2" applyFont="1" applyFill="1" applyBorder="1" applyAlignment="1">
      <alignment horizontal="left" vertical="top" wrapText="1"/>
    </xf>
    <xf numFmtId="0" fontId="47" fillId="7" borderId="0" xfId="2" applyFont="1" applyFill="1" applyAlignment="1">
      <alignment horizontal="left" vertical="top" wrapText="1"/>
    </xf>
    <xf numFmtId="0" fontId="47" fillId="7" borderId="20" xfId="2" applyFont="1" applyFill="1" applyBorder="1" applyAlignment="1">
      <alignment horizontal="left" vertical="top" wrapText="1"/>
    </xf>
    <xf numFmtId="0" fontId="41" fillId="0" borderId="35" xfId="2" applyFont="1" applyBorder="1" applyAlignment="1">
      <alignment horizontal="right"/>
    </xf>
    <xf numFmtId="0" fontId="41" fillId="0" borderId="36" xfId="2" applyFont="1" applyBorder="1" applyAlignment="1">
      <alignment horizontal="right"/>
    </xf>
    <xf numFmtId="0" fontId="42" fillId="0" borderId="36" xfId="4" applyFont="1" applyBorder="1" applyAlignment="1" applyProtection="1">
      <alignment horizontal="left"/>
    </xf>
    <xf numFmtId="0" fontId="42" fillId="0" borderId="37" xfId="4" applyFont="1" applyBorder="1" applyAlignment="1" applyProtection="1">
      <alignment horizontal="left"/>
    </xf>
    <xf numFmtId="0" fontId="43" fillId="0" borderId="0" xfId="2" applyFont="1" applyAlignment="1">
      <alignment horizontal="center" vertical="center"/>
    </xf>
    <xf numFmtId="0" fontId="46" fillId="0" borderId="0" xfId="2" applyFont="1" applyAlignment="1">
      <alignment horizontal="center" vertical="top"/>
    </xf>
    <xf numFmtId="0" fontId="81" fillId="0" borderId="0" xfId="9" applyFont="1" applyAlignment="1" applyProtection="1">
      <alignment horizontal="center" vertical="top"/>
    </xf>
    <xf numFmtId="0" fontId="82" fillId="0" borderId="0" xfId="9" applyFont="1" applyAlignment="1" applyProtection="1">
      <alignment horizontal="center" vertical="top"/>
    </xf>
    <xf numFmtId="0" fontId="93" fillId="0" borderId="0" xfId="9" applyFont="1" applyAlignment="1" applyProtection="1">
      <alignment horizontal="center" vertical="top" wrapText="1"/>
    </xf>
    <xf numFmtId="0" fontId="15" fillId="0" borderId="17" xfId="3" applyFont="1" applyBorder="1" applyAlignment="1">
      <alignment horizontal="righ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8" fillId="3" borderId="21" xfId="3" applyFont="1" applyFill="1" applyBorder="1" applyAlignment="1">
      <alignment horizontal="center" vertical="center"/>
    </xf>
    <xf numFmtId="0" fontId="18" fillId="3" borderId="22"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22" xfId="3" applyFont="1" applyFill="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20" fillId="0" borderId="26" xfId="3" applyFont="1" applyBorder="1" applyAlignment="1">
      <alignment horizontal="center" vertical="center"/>
    </xf>
    <xf numFmtId="14" fontId="5" fillId="0" borderId="30" xfId="3" applyNumberFormat="1" applyBorder="1" applyAlignment="1">
      <alignment horizontal="center" vertical="center"/>
    </xf>
    <xf numFmtId="0" fontId="5" fillId="0" borderId="31" xfId="3" applyBorder="1" applyAlignment="1">
      <alignment horizontal="center" vertical="center"/>
    </xf>
    <xf numFmtId="0" fontId="21" fillId="0" borderId="32" xfId="3" applyFont="1" applyBorder="1" applyAlignment="1">
      <alignment horizontal="lef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1" fillId="0" borderId="24" xfId="3" applyFont="1" applyBorder="1" applyAlignment="1">
      <alignment horizontal="left" vertical="center"/>
    </xf>
    <xf numFmtId="0" fontId="21" fillId="0" borderId="25" xfId="3" applyFont="1" applyBorder="1" applyAlignment="1">
      <alignment horizontal="left" vertical="center"/>
    </xf>
    <xf numFmtId="0" fontId="21" fillId="0" borderId="26" xfId="3" applyFont="1" applyBorder="1" applyAlignment="1">
      <alignment horizontal="left" vertical="center"/>
    </xf>
    <xf numFmtId="0" fontId="19" fillId="0" borderId="24" xfId="3" applyFont="1" applyBorder="1" applyAlignment="1">
      <alignment horizontal="center" vertical="center"/>
    </xf>
    <xf numFmtId="0" fontId="23" fillId="0" borderId="25" xfId="3" applyFont="1" applyBorder="1" applyAlignment="1">
      <alignment horizontal="center" vertical="center"/>
    </xf>
    <xf numFmtId="0" fontId="23" fillId="0" borderId="26" xfId="3" applyFont="1" applyBorder="1" applyAlignment="1">
      <alignment horizontal="center" vertical="center"/>
    </xf>
    <xf numFmtId="0" fontId="5" fillId="0" borderId="35" xfId="3" applyBorder="1" applyAlignment="1">
      <alignment horizontal="left" vertical="center"/>
    </xf>
    <xf numFmtId="0" fontId="5" fillId="0" borderId="36" xfId="3" applyBorder="1" applyAlignment="1">
      <alignment horizontal="left" vertical="center"/>
    </xf>
    <xf numFmtId="0" fontId="5" fillId="0" borderId="37" xfId="3" applyBorder="1" applyAlignment="1">
      <alignment horizontal="left" vertical="center"/>
    </xf>
    <xf numFmtId="0" fontId="5" fillId="3" borderId="27" xfId="3" applyFill="1" applyBorder="1" applyAlignment="1">
      <alignment horizontal="center" vertical="center"/>
    </xf>
    <xf numFmtId="0" fontId="5" fillId="3" borderId="28" xfId="3" applyFill="1" applyBorder="1" applyAlignment="1">
      <alignment horizontal="center" vertical="center"/>
    </xf>
    <xf numFmtId="0" fontId="5" fillId="3" borderId="29" xfId="3" applyFill="1" applyBorder="1" applyAlignment="1">
      <alignment horizontal="center" vertical="center"/>
    </xf>
    <xf numFmtId="0" fontId="5" fillId="5" borderId="27" xfId="3" applyFill="1" applyBorder="1" applyAlignment="1">
      <alignment horizontal="center" vertical="center"/>
    </xf>
    <xf numFmtId="0" fontId="5" fillId="5" borderId="28" xfId="3" applyFill="1" applyBorder="1" applyAlignment="1">
      <alignment horizontal="center" vertical="center"/>
    </xf>
    <xf numFmtId="0" fontId="5" fillId="5" borderId="29" xfId="3" applyFill="1" applyBorder="1" applyAlignment="1">
      <alignment horizontal="center" vertical="center"/>
    </xf>
    <xf numFmtId="0" fontId="5" fillId="0" borderId="28" xfId="3" applyBorder="1" applyAlignment="1">
      <alignment horizontal="center" vertical="center"/>
    </xf>
    <xf numFmtId="0" fontId="5" fillId="0" borderId="29" xfId="3" applyBorder="1" applyAlignment="1">
      <alignment horizontal="center" vertical="center"/>
    </xf>
    <xf numFmtId="0" fontId="21" fillId="0" borderId="30" xfId="3" applyFont="1" applyBorder="1" applyAlignment="1">
      <alignment horizontal="left" vertical="center"/>
    </xf>
    <xf numFmtId="0" fontId="21" fillId="0" borderId="38" xfId="3" applyFont="1" applyBorder="1" applyAlignment="1">
      <alignment horizontal="left" vertical="center"/>
    </xf>
    <xf numFmtId="0" fontId="21" fillId="0" borderId="31" xfId="3" applyFont="1" applyBorder="1" applyAlignment="1">
      <alignment horizontal="left" vertical="center"/>
    </xf>
    <xf numFmtId="0" fontId="5" fillId="0" borderId="24" xfId="3" applyBorder="1" applyAlignment="1">
      <alignment horizontal="center" vertical="center"/>
    </xf>
    <xf numFmtId="0" fontId="5" fillId="0" borderId="25" xfId="3" applyBorder="1" applyAlignment="1">
      <alignment horizontal="center" vertical="center"/>
    </xf>
    <xf numFmtId="0" fontId="5" fillId="0" borderId="26" xfId="3" applyBorder="1" applyAlignment="1">
      <alignment horizontal="center" vertical="center"/>
    </xf>
    <xf numFmtId="0" fontId="5" fillId="0" borderId="27" xfId="3" applyBorder="1" applyAlignment="1">
      <alignment horizontal="center"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5" fillId="0" borderId="21" xfId="3" applyBorder="1" applyAlignment="1">
      <alignment horizontal="center" vertical="center"/>
    </xf>
    <xf numFmtId="0" fontId="5" fillId="0" borderId="22" xfId="3" applyBorder="1" applyAlignment="1">
      <alignment horizontal="center" vertical="center"/>
    </xf>
    <xf numFmtId="0" fontId="5" fillId="0" borderId="43" xfId="3" applyBorder="1" applyAlignment="1">
      <alignment horizontal="center" vertical="center"/>
    </xf>
    <xf numFmtId="0" fontId="5" fillId="0" borderId="44" xfId="3" applyBorder="1" applyAlignment="1">
      <alignment horizontal="center" vertical="center"/>
    </xf>
    <xf numFmtId="0" fontId="27" fillId="0" borderId="21" xfId="3" applyFont="1" applyBorder="1" applyAlignment="1">
      <alignment horizontal="center" vertical="center"/>
    </xf>
    <xf numFmtId="0" fontId="27" fillId="0" borderId="43" xfId="3" applyFont="1" applyBorder="1" applyAlignment="1">
      <alignment horizontal="center" vertical="center"/>
    </xf>
    <xf numFmtId="0" fontId="27" fillId="0" borderId="22" xfId="3" applyFon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85" fillId="3" borderId="21" xfId="0" applyFont="1" applyFill="1" applyBorder="1" applyAlignment="1">
      <alignment horizontal="center" vertical="center"/>
    </xf>
    <xf numFmtId="0" fontId="85" fillId="3" borderId="22" xfId="0" applyFont="1" applyFill="1" applyBorder="1" applyAlignment="1">
      <alignment horizontal="center" vertical="center"/>
    </xf>
    <xf numFmtId="0" fontId="1" fillId="0" borderId="43" xfId="3" applyFont="1" applyBorder="1" applyAlignment="1">
      <alignment horizontal="center" vertical="center"/>
    </xf>
    <xf numFmtId="0" fontId="80" fillId="0" borderId="21" xfId="9" applyBorder="1" applyAlignment="1">
      <alignment horizontal="center" vertical="center"/>
    </xf>
    <xf numFmtId="49" fontId="1" fillId="0" borderId="21" xfId="3" applyNumberFormat="1" applyFont="1" applyBorder="1" applyAlignment="1">
      <alignment horizontal="center" vertical="center"/>
    </xf>
    <xf numFmtId="49" fontId="5" fillId="0" borderId="43" xfId="3" applyNumberFormat="1" applyBorder="1" applyAlignment="1">
      <alignment horizontal="center" vertical="center"/>
    </xf>
    <xf numFmtId="49" fontId="5" fillId="0" borderId="44" xfId="3" applyNumberFormat="1" applyBorder="1" applyAlignment="1">
      <alignment horizontal="center" vertical="center"/>
    </xf>
    <xf numFmtId="0" fontId="85" fillId="3" borderId="46" xfId="0" applyFont="1" applyFill="1" applyBorder="1" applyAlignment="1">
      <alignment horizontal="center" vertical="center"/>
    </xf>
    <xf numFmtId="0" fontId="85" fillId="3" borderId="47" xfId="0" applyFont="1" applyFill="1" applyBorder="1" applyAlignment="1">
      <alignment horizontal="center" vertical="center"/>
    </xf>
    <xf numFmtId="0" fontId="27" fillId="0" borderId="46" xfId="3" applyFont="1" applyBorder="1" applyAlignment="1">
      <alignment horizontal="center" vertical="center"/>
    </xf>
    <xf numFmtId="0" fontId="27" fillId="0" borderId="48" xfId="3" applyFont="1" applyBorder="1" applyAlignment="1">
      <alignment horizontal="center" vertical="center"/>
    </xf>
    <xf numFmtId="0" fontId="27" fillId="0" borderId="47" xfId="3" applyFont="1" applyBorder="1" applyAlignment="1">
      <alignment horizontal="center" vertical="center"/>
    </xf>
    <xf numFmtId="0" fontId="5" fillId="0" borderId="48" xfId="3" applyBorder="1" applyAlignment="1">
      <alignment horizontal="center" vertical="center"/>
    </xf>
    <xf numFmtId="0" fontId="5" fillId="0" borderId="47" xfId="3" applyBorder="1" applyAlignment="1">
      <alignment horizontal="center" vertical="center"/>
    </xf>
    <xf numFmtId="0" fontId="5" fillId="0" borderId="46" xfId="3" applyBorder="1" applyAlignment="1">
      <alignment horizontal="center" vertical="center"/>
    </xf>
    <xf numFmtId="0" fontId="5" fillId="0" borderId="49" xfId="3" applyBorder="1" applyAlignment="1">
      <alignment horizontal="center" vertical="center"/>
    </xf>
    <xf numFmtId="0" fontId="52" fillId="10" borderId="35" xfId="6" applyFont="1" applyFill="1" applyBorder="1" applyAlignment="1">
      <alignment horizontal="left" vertical="center"/>
    </xf>
    <xf numFmtId="0" fontId="52" fillId="10" borderId="36" xfId="6" applyFont="1" applyFill="1" applyBorder="1" applyAlignment="1">
      <alignment horizontal="left" vertical="center"/>
    </xf>
    <xf numFmtId="0" fontId="52" fillId="10" borderId="37" xfId="6" applyFont="1" applyFill="1" applyBorder="1" applyAlignment="1">
      <alignment horizontal="left" vertical="center"/>
    </xf>
    <xf numFmtId="0" fontId="65" fillId="0" borderId="2" xfId="6" applyFont="1" applyBorder="1" applyAlignment="1">
      <alignment horizontal="left" vertical="center" wrapText="1"/>
    </xf>
    <xf numFmtId="0" fontId="65" fillId="0" borderId="3" xfId="6" applyFont="1" applyBorder="1" applyAlignment="1">
      <alignment horizontal="left" vertical="center" wrapText="1"/>
    </xf>
    <xf numFmtId="0" fontId="65" fillId="0" borderId="0" xfId="6" applyFont="1" applyAlignment="1">
      <alignment horizontal="left" vertical="center" wrapText="1"/>
    </xf>
    <xf numFmtId="0" fontId="65" fillId="0" borderId="7" xfId="6" applyFont="1" applyBorder="1" applyAlignment="1">
      <alignment horizontal="left" vertical="center" wrapText="1"/>
    </xf>
    <xf numFmtId="0" fontId="65" fillId="0" borderId="36" xfId="6" applyFont="1" applyBorder="1" applyAlignment="1">
      <alignment horizontal="left" vertical="center" wrapText="1"/>
    </xf>
    <xf numFmtId="0" fontId="65" fillId="0" borderId="120" xfId="6" applyFont="1" applyBorder="1" applyAlignment="1">
      <alignment horizontal="left" vertical="center" wrapText="1"/>
    </xf>
    <xf numFmtId="0" fontId="65" fillId="0" borderId="21" xfId="6" applyFont="1" applyBorder="1" applyAlignment="1">
      <alignment horizontal="center" vertical="center" wrapText="1"/>
    </xf>
    <xf numFmtId="0" fontId="65" fillId="0" borderId="43" xfId="6" applyFont="1" applyBorder="1" applyAlignment="1">
      <alignment horizontal="center" vertical="center" wrapText="1"/>
    </xf>
    <xf numFmtId="0" fontId="65" fillId="0" borderId="44" xfId="6" applyFont="1" applyBorder="1" applyAlignment="1">
      <alignment horizontal="center" vertical="center" wrapText="1"/>
    </xf>
    <xf numFmtId="0" fontId="65" fillId="0" borderId="46" xfId="6" applyFont="1" applyBorder="1" applyAlignment="1">
      <alignment horizontal="center" vertical="center" wrapText="1"/>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46" fillId="10" borderId="125" xfId="6" applyFont="1" applyFill="1" applyBorder="1" applyAlignment="1">
      <alignment horizontal="left" vertical="center" wrapText="1" indent="1"/>
    </xf>
    <xf numFmtId="0" fontId="46" fillId="10" borderId="97" xfId="6" applyFont="1" applyFill="1" applyBorder="1" applyAlignment="1">
      <alignment horizontal="left" vertical="center" wrapText="1" indent="1"/>
    </xf>
    <xf numFmtId="0" fontId="46" fillId="10" borderId="98" xfId="6" applyFont="1" applyFill="1" applyBorder="1" applyAlignment="1">
      <alignment horizontal="left" vertical="center" wrapText="1" indent="1"/>
    </xf>
    <xf numFmtId="0" fontId="52" fillId="10" borderId="126" xfId="6" applyFont="1" applyFill="1" applyBorder="1" applyAlignment="1">
      <alignment horizontal="left" vertical="center"/>
    </xf>
    <xf numFmtId="0" fontId="52" fillId="10" borderId="113" xfId="6" applyFont="1" applyFill="1" applyBorder="1" applyAlignment="1">
      <alignment horizontal="left" vertical="center"/>
    </xf>
    <xf numFmtId="0" fontId="52" fillId="10" borderId="114" xfId="6" applyFont="1" applyFill="1" applyBorder="1" applyAlignment="1">
      <alignment horizontal="left" vertical="center"/>
    </xf>
    <xf numFmtId="0" fontId="52" fillId="10" borderId="19" xfId="6" applyFont="1" applyFill="1" applyBorder="1" applyAlignment="1">
      <alignment horizontal="left" vertical="center"/>
    </xf>
    <xf numFmtId="0" fontId="52" fillId="10" borderId="0" xfId="6" applyFont="1" applyFill="1" applyAlignment="1">
      <alignment horizontal="left" vertical="center"/>
    </xf>
    <xf numFmtId="0" fontId="52" fillId="10" borderId="20" xfId="6" applyFont="1" applyFill="1" applyBorder="1" applyAlignment="1">
      <alignment horizontal="left" vertical="center"/>
    </xf>
    <xf numFmtId="0" fontId="65" fillId="0" borderId="108" xfId="6" applyFont="1" applyBorder="1" applyAlignment="1">
      <alignment horizontal="center" vertical="center" wrapText="1"/>
    </xf>
    <xf numFmtId="0" fontId="65" fillId="0" borderId="109" xfId="6" applyFont="1" applyBorder="1" applyAlignment="1">
      <alignment horizontal="center" vertical="center" wrapText="1"/>
    </xf>
    <xf numFmtId="0" fontId="65" fillId="0" borderId="110" xfId="6" applyFont="1" applyBorder="1" applyAlignment="1">
      <alignment horizontal="center" vertical="center" wrapText="1"/>
    </xf>
    <xf numFmtId="0" fontId="65" fillId="0" borderId="108" xfId="6" applyFont="1" applyBorder="1" applyAlignment="1">
      <alignment horizontal="left" vertical="center" wrapText="1"/>
    </xf>
    <xf numFmtId="0" fontId="65" fillId="0" borderId="109" xfId="6" applyFont="1" applyBorder="1" applyAlignment="1">
      <alignment horizontal="left" vertical="center" wrapText="1"/>
    </xf>
    <xf numFmtId="0" fontId="65" fillId="0" borderId="124" xfId="6" applyFont="1" applyBorder="1" applyAlignment="1">
      <alignment horizontal="left" vertical="center" wrapText="1"/>
    </xf>
    <xf numFmtId="0" fontId="65" fillId="3" borderId="21" xfId="6" applyFont="1" applyFill="1" applyBorder="1" applyAlignment="1">
      <alignment horizontal="center" vertical="center" wrapText="1"/>
    </xf>
    <xf numFmtId="0" fontId="65" fillId="3" borderId="43" xfId="6" applyFont="1" applyFill="1" applyBorder="1" applyAlignment="1">
      <alignment horizontal="center" vertical="center" wrapText="1"/>
    </xf>
    <xf numFmtId="0" fontId="65" fillId="3" borderId="22" xfId="6" applyFont="1" applyFill="1" applyBorder="1" applyAlignment="1">
      <alignment horizontal="center" vertical="center" wrapText="1"/>
    </xf>
    <xf numFmtId="0" fontId="65" fillId="0" borderId="21" xfId="6" applyFont="1" applyBorder="1" applyAlignment="1">
      <alignment horizontal="left" vertical="center" wrapText="1"/>
    </xf>
    <xf numFmtId="0" fontId="65" fillId="0" borderId="43" xfId="6" applyFont="1" applyBorder="1" applyAlignment="1">
      <alignment horizontal="left" vertical="center" wrapText="1"/>
    </xf>
    <xf numFmtId="0" fontId="65" fillId="0" borderId="44" xfId="6" applyFont="1" applyBorder="1" applyAlignment="1">
      <alignment horizontal="left" vertical="center" wrapText="1"/>
    </xf>
    <xf numFmtId="0" fontId="69" fillId="0" borderId="105" xfId="6" applyFont="1" applyBorder="1" applyAlignment="1">
      <alignment horizontal="center" vertical="center" wrapText="1"/>
    </xf>
    <xf numFmtId="0" fontId="69" fillId="0" borderId="106" xfId="6" applyFont="1" applyBorder="1" applyAlignment="1">
      <alignment horizontal="center" vertical="center" wrapText="1"/>
    </xf>
    <xf numFmtId="0" fontId="69" fillId="0" borderId="107" xfId="6" applyFont="1" applyBorder="1" applyAlignment="1">
      <alignment horizontal="center" vertical="center" wrapText="1"/>
    </xf>
    <xf numFmtId="0" fontId="65" fillId="0" borderId="105" xfId="6" applyFont="1" applyBorder="1" applyAlignment="1">
      <alignment horizontal="left" vertical="center" wrapText="1"/>
    </xf>
    <xf numFmtId="0" fontId="65" fillId="0" borderId="106" xfId="6" applyFont="1" applyBorder="1" applyAlignment="1">
      <alignment horizontal="left" vertical="center" wrapText="1"/>
    </xf>
    <xf numFmtId="0" fontId="65" fillId="0" borderId="122" xfId="6" applyFont="1" applyBorder="1" applyAlignment="1">
      <alignment horizontal="left" vertical="center" wrapText="1"/>
    </xf>
    <xf numFmtId="0" fontId="65" fillId="0" borderId="36" xfId="6" applyFont="1" applyBorder="1" applyAlignment="1">
      <alignment horizontal="center" vertical="center"/>
    </xf>
    <xf numFmtId="0" fontId="65" fillId="0" borderId="37" xfId="6" applyFont="1" applyBorder="1" applyAlignment="1">
      <alignment horizontal="center" vertical="center"/>
    </xf>
    <xf numFmtId="0" fontId="60" fillId="10" borderId="19" xfId="6" applyFont="1" applyFill="1" applyBorder="1" applyAlignment="1">
      <alignment horizontal="center" vertical="center" wrapText="1"/>
    </xf>
    <xf numFmtId="0" fontId="60" fillId="10" borderId="7" xfId="6" applyFont="1" applyFill="1" applyBorder="1" applyAlignment="1">
      <alignment horizontal="center" vertical="center" wrapText="1"/>
    </xf>
    <xf numFmtId="0" fontId="60" fillId="10" borderId="35" xfId="6" applyFont="1" applyFill="1" applyBorder="1" applyAlignment="1">
      <alignment horizontal="center" vertical="center" wrapText="1"/>
    </xf>
    <xf numFmtId="0" fontId="60" fillId="10" borderId="120" xfId="6" applyFont="1" applyFill="1" applyBorder="1" applyAlignment="1">
      <alignment horizontal="center" vertical="center" wrapText="1"/>
    </xf>
    <xf numFmtId="0" fontId="62" fillId="10" borderId="0" xfId="6" applyFont="1" applyFill="1" applyAlignment="1">
      <alignment horizontal="center" vertical="center" wrapText="1"/>
    </xf>
    <xf numFmtId="0" fontId="62" fillId="10" borderId="7" xfId="6" applyFont="1" applyFill="1" applyBorder="1" applyAlignment="1">
      <alignment horizontal="center" vertical="center" wrapText="1"/>
    </xf>
    <xf numFmtId="0" fontId="62" fillId="10" borderId="72" xfId="6" applyFont="1" applyFill="1" applyBorder="1" applyAlignment="1">
      <alignment horizontal="center" vertical="center" wrapText="1"/>
    </xf>
    <xf numFmtId="0" fontId="62" fillId="10" borderId="73" xfId="6" applyFont="1" applyFill="1" applyBorder="1" applyAlignment="1">
      <alignment horizontal="center" vertical="center" wrapText="1"/>
    </xf>
    <xf numFmtId="0" fontId="65" fillId="0" borderId="4" xfId="6" applyFont="1" applyBorder="1" applyAlignment="1">
      <alignment horizontal="center" vertical="center" wrapText="1"/>
    </xf>
    <xf numFmtId="0" fontId="65" fillId="0" borderId="5" xfId="6" applyFont="1" applyBorder="1" applyAlignment="1">
      <alignment horizontal="center" vertical="center" wrapText="1"/>
    </xf>
    <xf numFmtId="0" fontId="65" fillId="0" borderId="6" xfId="6" applyFont="1" applyBorder="1" applyAlignment="1">
      <alignment horizontal="center" vertical="center" wrapText="1"/>
    </xf>
    <xf numFmtId="0" fontId="65" fillId="0" borderId="4" xfId="6" applyFont="1" applyBorder="1" applyAlignment="1">
      <alignment horizontal="left" vertical="center" wrapText="1"/>
    </xf>
    <xf numFmtId="0" fontId="65" fillId="0" borderId="5" xfId="6" applyFont="1" applyBorder="1" applyAlignment="1">
      <alignment horizontal="left" vertical="center" wrapText="1"/>
    </xf>
    <xf numFmtId="0" fontId="65" fillId="0" borderId="121" xfId="6" applyFont="1" applyBorder="1" applyAlignment="1">
      <alignment horizontal="left" vertical="center" wrapText="1"/>
    </xf>
    <xf numFmtId="0" fontId="62" fillId="10" borderId="80" xfId="6" applyFont="1" applyFill="1" applyBorder="1" applyAlignment="1">
      <alignment horizontal="center" vertical="center" wrapText="1"/>
    </xf>
    <xf numFmtId="0" fontId="62" fillId="10" borderId="123" xfId="6" applyFont="1" applyFill="1" applyBorder="1" applyAlignment="1">
      <alignment horizontal="center" vertical="center" wrapText="1"/>
    </xf>
    <xf numFmtId="0" fontId="60" fillId="10" borderId="16" xfId="6" applyFont="1" applyFill="1" applyBorder="1" applyAlignment="1">
      <alignment horizontal="center" vertical="center" wrapText="1"/>
    </xf>
    <xf numFmtId="0" fontId="60" fillId="10" borderId="17" xfId="6" applyFont="1" applyFill="1" applyBorder="1" applyAlignment="1">
      <alignment horizontal="center" vertical="center" wrapText="1"/>
    </xf>
    <xf numFmtId="0" fontId="60" fillId="10" borderId="0" xfId="6" applyFont="1" applyFill="1" applyAlignment="1">
      <alignment horizontal="center" vertical="center" wrapText="1"/>
    </xf>
    <xf numFmtId="0" fontId="60" fillId="10" borderId="36" xfId="6" applyFont="1" applyFill="1" applyBorder="1" applyAlignment="1">
      <alignment horizontal="center" vertical="center" wrapText="1"/>
    </xf>
    <xf numFmtId="0" fontId="41" fillId="3" borderId="58" xfId="6" applyFont="1" applyFill="1" applyBorder="1" applyAlignment="1">
      <alignment horizontal="center" vertical="center" wrapText="1"/>
    </xf>
    <xf numFmtId="0" fontId="41" fillId="3" borderId="65" xfId="6" applyFont="1" applyFill="1" applyBorder="1" applyAlignment="1">
      <alignment horizontal="center" vertical="center" wrapText="1"/>
    </xf>
    <xf numFmtId="0" fontId="62" fillId="10" borderId="17" xfId="6" applyFont="1" applyFill="1" applyBorder="1" applyAlignment="1">
      <alignment horizontal="center" vertical="center" wrapText="1"/>
    </xf>
    <xf numFmtId="0" fontId="62" fillId="10" borderId="59" xfId="6" applyFont="1" applyFill="1" applyBorder="1" applyAlignment="1">
      <alignment horizontal="center" vertical="center" wrapText="1"/>
    </xf>
    <xf numFmtId="0" fontId="66" fillId="10" borderId="116" xfId="6" applyFont="1" applyFill="1" applyBorder="1" applyAlignment="1">
      <alignment horizontal="left" vertical="center"/>
    </xf>
    <xf numFmtId="0" fontId="66" fillId="10" borderId="117" xfId="6" applyFont="1" applyFill="1" applyBorder="1" applyAlignment="1">
      <alignment horizontal="left" vertical="center"/>
    </xf>
    <xf numFmtId="0" fontId="66" fillId="10" borderId="118" xfId="6" applyFont="1" applyFill="1" applyBorder="1" applyAlignment="1">
      <alignment horizontal="left" vertical="center"/>
    </xf>
    <xf numFmtId="0" fontId="65" fillId="0" borderId="0" xfId="6" applyFont="1" applyAlignment="1">
      <alignment horizontal="center" vertical="center"/>
    </xf>
    <xf numFmtId="0" fontId="65" fillId="0" borderId="20" xfId="6" applyFont="1" applyBorder="1" applyAlignment="1">
      <alignment horizontal="center" vertical="center"/>
    </xf>
    <xf numFmtId="0" fontId="41" fillId="0" borderId="111" xfId="6" applyFont="1" applyBorder="1" applyAlignment="1">
      <alignment horizontal="left" vertical="center" wrapText="1"/>
    </xf>
    <xf numFmtId="0" fontId="41" fillId="0" borderId="84" xfId="6" applyFont="1" applyBorder="1" applyAlignment="1">
      <alignment horizontal="left" vertical="center" wrapText="1"/>
    </xf>
    <xf numFmtId="0" fontId="41" fillId="0" borderId="85" xfId="6" applyFont="1" applyBorder="1" applyAlignment="1">
      <alignment horizontal="left" vertical="center" wrapText="1"/>
    </xf>
    <xf numFmtId="0" fontId="41" fillId="10" borderId="21" xfId="6" applyFont="1" applyFill="1" applyBorder="1" applyAlignment="1">
      <alignment horizontal="center" vertical="center" wrapText="1"/>
    </xf>
    <xf numFmtId="0" fontId="41" fillId="10" borderId="43" xfId="6" applyFont="1" applyFill="1" applyBorder="1" applyAlignment="1">
      <alignment horizontal="center" vertical="center" wrapText="1"/>
    </xf>
    <xf numFmtId="0" fontId="41" fillId="10" borderId="22" xfId="6" applyFont="1" applyFill="1" applyBorder="1" applyAlignment="1">
      <alignment horizontal="center" vertical="center" wrapText="1"/>
    </xf>
    <xf numFmtId="0" fontId="41" fillId="0" borderId="112" xfId="6" applyFont="1" applyBorder="1" applyAlignment="1">
      <alignment horizontal="left" vertical="center" wrapText="1"/>
    </xf>
    <xf numFmtId="0" fontId="41" fillId="0" borderId="113" xfId="6" applyFont="1" applyBorder="1" applyAlignment="1">
      <alignment horizontal="left" vertical="center" wrapText="1"/>
    </xf>
    <xf numFmtId="0" fontId="41" fillId="0" borderId="114" xfId="6" applyFont="1" applyBorder="1" applyAlignment="1">
      <alignment horizontal="left" vertical="center" wrapText="1"/>
    </xf>
    <xf numFmtId="0" fontId="41" fillId="10" borderId="1" xfId="6" applyFont="1" applyFill="1" applyBorder="1" applyAlignment="1">
      <alignment horizontal="center" vertical="center" wrapText="1"/>
    </xf>
    <xf numFmtId="0" fontId="41" fillId="10" borderId="2" xfId="6" applyFont="1" applyFill="1" applyBorder="1" applyAlignment="1">
      <alignment horizontal="center" vertical="center" wrapText="1"/>
    </xf>
    <xf numFmtId="0" fontId="41" fillId="10" borderId="3" xfId="6" applyFont="1" applyFill="1" applyBorder="1" applyAlignment="1">
      <alignment horizontal="center" vertical="center" wrapText="1"/>
    </xf>
    <xf numFmtId="0" fontId="41" fillId="0" borderId="115" xfId="6" applyFont="1" applyBorder="1" applyAlignment="1">
      <alignment horizontal="left" vertical="center" wrapText="1"/>
    </xf>
    <xf numFmtId="0" fontId="65" fillId="10" borderId="1" xfId="6" applyFont="1" applyFill="1" applyBorder="1" applyAlignment="1">
      <alignment horizontal="center" vertical="center" wrapText="1"/>
    </xf>
    <xf numFmtId="0" fontId="65" fillId="10" borderId="3" xfId="6" applyFont="1" applyFill="1" applyBorder="1" applyAlignment="1">
      <alignment horizontal="center" vertical="center" wrapText="1"/>
    </xf>
    <xf numFmtId="183" fontId="41" fillId="0" borderId="112" xfId="6" applyNumberFormat="1" applyFont="1" applyBorder="1" applyAlignment="1">
      <alignment horizontal="left" vertical="center" wrapText="1"/>
    </xf>
    <xf numFmtId="183" fontId="41" fillId="0" borderId="113" xfId="6" applyNumberFormat="1" applyFont="1" applyBorder="1" applyAlignment="1">
      <alignment horizontal="left" vertical="center" wrapText="1"/>
    </xf>
    <xf numFmtId="183" fontId="41" fillId="0" borderId="114" xfId="6" applyNumberFormat="1" applyFont="1" applyBorder="1" applyAlignment="1">
      <alignment horizontal="left" vertical="center" wrapText="1"/>
    </xf>
    <xf numFmtId="0" fontId="60" fillId="10" borderId="59" xfId="6" applyFont="1" applyFill="1" applyBorder="1" applyAlignment="1">
      <alignment horizontal="center" vertical="center" wrapText="1"/>
    </xf>
    <xf numFmtId="0" fontId="41" fillId="10" borderId="103" xfId="6" applyFont="1" applyFill="1" applyBorder="1" applyAlignment="1">
      <alignment horizontal="center" vertical="center" wrapText="1"/>
    </xf>
    <xf numFmtId="0" fontId="41" fillId="10" borderId="40" xfId="6" applyFont="1" applyFill="1" applyBorder="1" applyAlignment="1">
      <alignment horizontal="center" vertical="center" wrapText="1"/>
    </xf>
    <xf numFmtId="0" fontId="41" fillId="10" borderId="104" xfId="6" applyFont="1" applyFill="1" applyBorder="1" applyAlignment="1">
      <alignment horizontal="center" vertical="center" wrapText="1"/>
    </xf>
    <xf numFmtId="0" fontId="41" fillId="0" borderId="60" xfId="6" applyFont="1" applyBorder="1" applyAlignment="1">
      <alignment horizontal="left" vertical="center" wrapText="1"/>
    </xf>
    <xf numFmtId="0" fontId="41" fillId="0" borderId="63" xfId="6" applyFont="1" applyBorder="1" applyAlignment="1">
      <alignment horizontal="left" vertical="center" wrapText="1"/>
    </xf>
    <xf numFmtId="0" fontId="41" fillId="0" borderId="64" xfId="6" applyFont="1" applyBorder="1" applyAlignment="1">
      <alignment horizontal="left" vertical="center" wrapText="1"/>
    </xf>
    <xf numFmtId="0" fontId="41" fillId="10" borderId="105" xfId="6" applyFont="1" applyFill="1" applyBorder="1" applyAlignment="1">
      <alignment horizontal="center" vertical="center" wrapText="1"/>
    </xf>
    <xf numFmtId="0" fontId="41" fillId="10" borderId="106" xfId="6" applyFont="1" applyFill="1" applyBorder="1" applyAlignment="1">
      <alignment horizontal="center" vertical="center" wrapText="1"/>
    </xf>
    <xf numFmtId="0" fontId="41" fillId="10" borderId="107" xfId="6" applyFont="1" applyFill="1" applyBorder="1" applyAlignment="1">
      <alignment horizontal="center" vertical="center" wrapText="1"/>
    </xf>
    <xf numFmtId="0" fontId="41" fillId="0" borderId="74" xfId="6" applyFont="1" applyBorder="1" applyAlignment="1">
      <alignment horizontal="left" vertical="center" wrapText="1"/>
    </xf>
    <xf numFmtId="0" fontId="41" fillId="0" borderId="77" xfId="6" applyFont="1" applyBorder="1" applyAlignment="1">
      <alignment horizontal="left" vertical="center" wrapText="1"/>
    </xf>
    <xf numFmtId="0" fontId="41" fillId="0" borderId="78" xfId="6" applyFont="1" applyBorder="1" applyAlignment="1">
      <alignment horizontal="left" vertical="center" wrapText="1"/>
    </xf>
    <xf numFmtId="0" fontId="41" fillId="10" borderId="108" xfId="6" applyFont="1" applyFill="1" applyBorder="1" applyAlignment="1">
      <alignment horizontal="center" vertical="center" wrapText="1"/>
    </xf>
    <xf numFmtId="0" fontId="41" fillId="10" borderId="109" xfId="6" applyFont="1" applyFill="1" applyBorder="1" applyAlignment="1">
      <alignment horizontal="center" vertical="center" wrapText="1"/>
    </xf>
    <xf numFmtId="0" fontId="41" fillId="10" borderId="110" xfId="6" applyFont="1" applyFill="1" applyBorder="1" applyAlignment="1">
      <alignment horizontal="center" vertical="center" wrapText="1"/>
    </xf>
    <xf numFmtId="0" fontId="41" fillId="10" borderId="95" xfId="6" applyFont="1" applyFill="1" applyBorder="1" applyAlignment="1">
      <alignment horizontal="center" vertical="center" wrapText="1"/>
    </xf>
    <xf numFmtId="0" fontId="41" fillId="10" borderId="96" xfId="6" applyFont="1" applyFill="1" applyBorder="1" applyAlignment="1">
      <alignment horizontal="center" vertical="center" wrapText="1"/>
    </xf>
    <xf numFmtId="0" fontId="41" fillId="0" borderId="95" xfId="6" applyFont="1" applyBorder="1" applyAlignment="1">
      <alignment horizontal="left" vertical="center" wrapText="1"/>
    </xf>
    <xf numFmtId="0" fontId="41" fillId="0" borderId="97" xfId="6" applyFont="1" applyBorder="1" applyAlignment="1">
      <alignment horizontal="left" vertical="center" wrapText="1"/>
    </xf>
    <xf numFmtId="0" fontId="41" fillId="0" borderId="98" xfId="6" applyFont="1" applyBorder="1" applyAlignment="1">
      <alignment horizontal="left" vertical="center" wrapText="1"/>
    </xf>
    <xf numFmtId="0" fontId="41" fillId="10" borderId="68" xfId="6" applyFont="1" applyFill="1" applyBorder="1" applyAlignment="1">
      <alignment horizontal="center" vertical="center" wrapText="1"/>
    </xf>
    <xf numFmtId="0" fontId="41" fillId="10" borderId="67" xfId="6" applyFont="1" applyFill="1" applyBorder="1" applyAlignment="1">
      <alignment horizontal="center" vertical="center" wrapText="1"/>
    </xf>
    <xf numFmtId="0" fontId="41" fillId="0" borderId="68" xfId="6" applyFont="1" applyBorder="1" applyAlignment="1">
      <alignment horizontal="left" vertical="center" wrapText="1"/>
    </xf>
    <xf numFmtId="0" fontId="41" fillId="0" borderId="69" xfId="6" applyFont="1" applyBorder="1" applyAlignment="1">
      <alignment horizontal="left" vertical="center" wrapText="1"/>
    </xf>
    <xf numFmtId="0" fontId="41" fillId="0" borderId="70" xfId="6" applyFont="1" applyBorder="1" applyAlignment="1">
      <alignment horizontal="left" vertical="center" wrapText="1"/>
    </xf>
    <xf numFmtId="0" fontId="41" fillId="0" borderId="67" xfId="6" applyFont="1" applyBorder="1" applyAlignment="1">
      <alignment horizontal="left" vertical="center" wrapText="1"/>
    </xf>
    <xf numFmtId="0" fontId="41" fillId="10" borderId="99" xfId="6" applyFont="1" applyFill="1" applyBorder="1" applyAlignment="1">
      <alignment horizontal="center" vertical="center" wrapText="1"/>
    </xf>
    <xf numFmtId="0" fontId="41" fillId="10" borderId="100" xfId="6" applyFont="1" applyFill="1" applyBorder="1" applyAlignment="1">
      <alignment horizontal="center" vertical="center" wrapText="1"/>
    </xf>
    <xf numFmtId="0" fontId="41" fillId="0" borderId="99" xfId="4" applyFont="1" applyBorder="1" applyAlignment="1" applyProtection="1">
      <alignment horizontal="left" vertical="center" wrapText="1"/>
    </xf>
    <xf numFmtId="0" fontId="41" fillId="0" borderId="101" xfId="4" applyFont="1" applyBorder="1" applyAlignment="1" applyProtection="1">
      <alignment horizontal="left" vertical="center" wrapText="1"/>
    </xf>
    <xf numFmtId="0" fontId="41" fillId="0" borderId="102" xfId="4" applyFont="1" applyBorder="1" applyAlignment="1" applyProtection="1">
      <alignment horizontal="left" vertical="center" wrapText="1"/>
    </xf>
    <xf numFmtId="0" fontId="41" fillId="10" borderId="74" xfId="6" applyFont="1" applyFill="1" applyBorder="1" applyAlignment="1">
      <alignment horizontal="center" vertical="center" wrapText="1"/>
    </xf>
    <xf numFmtId="0" fontId="41" fillId="10" borderId="75" xfId="6" applyFont="1" applyFill="1" applyBorder="1" applyAlignment="1">
      <alignment horizontal="center" vertical="center" wrapText="1"/>
    </xf>
    <xf numFmtId="49" fontId="41" fillId="0" borderId="76" xfId="4" applyNumberFormat="1" applyFont="1" applyBorder="1" applyAlignment="1" applyProtection="1">
      <alignment horizontal="left" vertical="center" wrapText="1"/>
    </xf>
    <xf numFmtId="49" fontId="41" fillId="0" borderId="77" xfId="4" applyNumberFormat="1" applyFont="1" applyBorder="1" applyAlignment="1" applyProtection="1">
      <alignment horizontal="left" vertical="center" wrapText="1"/>
    </xf>
    <xf numFmtId="49" fontId="41" fillId="0" borderId="78" xfId="4" applyNumberFormat="1" applyFont="1" applyBorder="1" applyAlignment="1" applyProtection="1">
      <alignment horizontal="left" vertical="center" wrapText="1"/>
    </xf>
    <xf numFmtId="0" fontId="63" fillId="10" borderId="79" xfId="6" applyFont="1" applyFill="1" applyBorder="1" applyAlignment="1">
      <alignment horizontal="center" vertical="center" wrapText="1"/>
    </xf>
    <xf numFmtId="0" fontId="63" fillId="10" borderId="80" xfId="6" applyFont="1" applyFill="1" applyBorder="1" applyAlignment="1">
      <alignment horizontal="center" vertical="center" wrapText="1"/>
    </xf>
    <xf numFmtId="0" fontId="63" fillId="10" borderId="81" xfId="6" applyFont="1" applyFill="1" applyBorder="1" applyAlignment="1">
      <alignment horizontal="center" vertical="center" wrapText="1"/>
    </xf>
    <xf numFmtId="0" fontId="63" fillId="10" borderId="86" xfId="6" applyFont="1" applyFill="1" applyBorder="1" applyAlignment="1">
      <alignment horizontal="center" vertical="center" wrapText="1"/>
    </xf>
    <xf numFmtId="0" fontId="63" fillId="10" borderId="0" xfId="6" applyFont="1" applyFill="1" applyAlignment="1">
      <alignment horizontal="center" vertical="center" wrapText="1"/>
    </xf>
    <xf numFmtId="0" fontId="63" fillId="10" borderId="87" xfId="6" applyFont="1" applyFill="1" applyBorder="1" applyAlignment="1">
      <alignment horizontal="center" vertical="center" wrapText="1"/>
    </xf>
    <xf numFmtId="0" fontId="63" fillId="10" borderId="88" xfId="6" applyFont="1" applyFill="1" applyBorder="1" applyAlignment="1">
      <alignment horizontal="center" vertical="center" wrapText="1"/>
    </xf>
    <xf numFmtId="0" fontId="63" fillId="10" borderId="89" xfId="6" applyFont="1" applyFill="1" applyBorder="1" applyAlignment="1">
      <alignment horizontal="center" vertical="center" wrapText="1"/>
    </xf>
    <xf numFmtId="0" fontId="63" fillId="10" borderId="90" xfId="6" applyFont="1" applyFill="1" applyBorder="1" applyAlignment="1">
      <alignment horizontal="center" vertical="center" wrapText="1"/>
    </xf>
    <xf numFmtId="0" fontId="41" fillId="10" borderId="82" xfId="6" applyFont="1" applyFill="1" applyBorder="1" applyAlignment="1">
      <alignment horizontal="center" vertical="center" wrapText="1"/>
    </xf>
    <xf numFmtId="0" fontId="41" fillId="10" borderId="83" xfId="6" applyFont="1" applyFill="1" applyBorder="1" applyAlignment="1">
      <alignment horizontal="center" vertical="center" wrapText="1"/>
    </xf>
    <xf numFmtId="0" fontId="41" fillId="0" borderId="82" xfId="6" applyFont="1" applyBorder="1" applyAlignment="1">
      <alignment horizontal="left" vertical="center" wrapText="1"/>
    </xf>
    <xf numFmtId="0" fontId="63" fillId="10" borderId="58" xfId="6" applyFont="1" applyFill="1" applyBorder="1" applyAlignment="1">
      <alignment horizontal="center" vertical="center" wrapText="1"/>
    </xf>
    <xf numFmtId="0" fontId="63" fillId="10" borderId="17" xfId="6" applyFont="1" applyFill="1" applyBorder="1" applyAlignment="1">
      <alignment horizontal="center" vertical="center" wrapText="1"/>
    </xf>
    <xf numFmtId="0" fontId="63" fillId="10" borderId="59" xfId="6" applyFont="1" applyFill="1" applyBorder="1" applyAlignment="1">
      <alignment horizontal="center" vertical="center" wrapText="1"/>
    </xf>
    <xf numFmtId="0" fontId="63" fillId="10" borderId="65" xfId="6" applyFont="1" applyFill="1" applyBorder="1" applyAlignment="1">
      <alignment horizontal="center" vertical="center" wrapText="1"/>
    </xf>
    <xf numFmtId="0" fontId="63" fillId="10" borderId="7" xfId="6" applyFont="1" applyFill="1" applyBorder="1" applyAlignment="1">
      <alignment horizontal="center" vertical="center" wrapText="1"/>
    </xf>
    <xf numFmtId="0" fontId="63" fillId="10" borderId="71" xfId="6" applyFont="1" applyFill="1" applyBorder="1" applyAlignment="1">
      <alignment horizontal="center" vertical="center" wrapText="1"/>
    </xf>
    <xf numFmtId="0" fontId="63" fillId="10" borderId="72" xfId="6" applyFont="1" applyFill="1" applyBorder="1" applyAlignment="1">
      <alignment horizontal="center" vertical="center" wrapText="1"/>
    </xf>
    <xf numFmtId="0" fontId="63" fillId="10" borderId="73" xfId="6" applyFont="1" applyFill="1" applyBorder="1" applyAlignment="1">
      <alignment horizontal="center" vertical="center" wrapText="1"/>
    </xf>
    <xf numFmtId="0" fontId="41" fillId="10" borderId="60" xfId="6" applyFont="1" applyFill="1" applyBorder="1" applyAlignment="1">
      <alignment horizontal="center" vertical="center" wrapText="1"/>
    </xf>
    <xf numFmtId="0" fontId="41" fillId="10" borderId="61" xfId="6" applyFont="1" applyFill="1" applyBorder="1" applyAlignment="1">
      <alignment horizontal="center" vertical="center" wrapText="1"/>
    </xf>
    <xf numFmtId="0" fontId="41" fillId="0" borderId="62" xfId="6" applyFont="1" applyBorder="1" applyAlignment="1">
      <alignment horizontal="left" vertical="center" wrapText="1"/>
    </xf>
    <xf numFmtId="0" fontId="41" fillId="10" borderId="66" xfId="6" applyFont="1" applyFill="1" applyBorder="1" applyAlignment="1">
      <alignment horizontal="center" vertical="center" wrapText="1"/>
    </xf>
    <xf numFmtId="182" fontId="41" fillId="10" borderId="17" xfId="6" applyNumberFormat="1" applyFont="1" applyFill="1" applyBorder="1" applyAlignment="1">
      <alignment horizontal="center" vertical="center"/>
    </xf>
    <xf numFmtId="182" fontId="41" fillId="10" borderId="18" xfId="6" applyNumberFormat="1" applyFont="1" applyFill="1" applyBorder="1" applyAlignment="1">
      <alignment horizontal="center" vertical="center"/>
    </xf>
    <xf numFmtId="14" fontId="56" fillId="0" borderId="30" xfId="6" applyNumberFormat="1" applyFont="1" applyBorder="1" applyAlignment="1">
      <alignment horizontal="center" vertical="center"/>
    </xf>
    <xf numFmtId="0" fontId="56" fillId="0" borderId="31" xfId="6" applyFont="1" applyBorder="1" applyAlignment="1">
      <alignment horizontal="center" vertical="center"/>
    </xf>
    <xf numFmtId="0" fontId="58" fillId="10" borderId="19" xfId="6" applyFont="1" applyFill="1" applyBorder="1" applyAlignment="1">
      <alignment horizontal="center" vertical="center"/>
    </xf>
    <xf numFmtId="0" fontId="58" fillId="10" borderId="0" xfId="6" applyFont="1" applyFill="1" applyAlignment="1">
      <alignment horizontal="center" vertical="center"/>
    </xf>
    <xf numFmtId="0" fontId="58" fillId="10" borderId="20" xfId="6" applyFont="1" applyFill="1" applyBorder="1" applyAlignment="1">
      <alignment horizontal="center" vertical="center"/>
    </xf>
    <xf numFmtId="0" fontId="44" fillId="10" borderId="36" xfId="6" applyFont="1" applyFill="1" applyBorder="1" applyAlignment="1">
      <alignment horizontal="right" vertical="center"/>
    </xf>
    <xf numFmtId="0" fontId="44" fillId="10" borderId="37" xfId="6" applyFont="1" applyFill="1" applyBorder="1" applyAlignment="1">
      <alignment horizontal="right" vertical="center"/>
    </xf>
    <xf numFmtId="0" fontId="60" fillId="10" borderId="54" xfId="6" applyFont="1" applyFill="1" applyBorder="1" applyAlignment="1">
      <alignment horizontal="center" vertical="center" wrapText="1"/>
    </xf>
    <xf numFmtId="0" fontId="60" fillId="10" borderId="56" xfId="6" applyFont="1" applyFill="1" applyBorder="1" applyAlignment="1">
      <alignment horizontal="center" vertical="center" wrapText="1"/>
    </xf>
    <xf numFmtId="0" fontId="61" fillId="0" borderId="55" xfId="6" applyFont="1" applyBorder="1" applyAlignment="1">
      <alignment horizontal="center" vertical="center" wrapText="1"/>
    </xf>
    <xf numFmtId="0" fontId="61" fillId="0" borderId="17" xfId="6" applyFont="1" applyBorder="1" applyAlignment="1">
      <alignment horizontal="center" vertical="center" wrapText="1"/>
    </xf>
    <xf numFmtId="0" fontId="61" fillId="0" borderId="18" xfId="6" applyFont="1" applyBorder="1" applyAlignment="1">
      <alignment horizontal="center" vertical="center" wrapText="1"/>
    </xf>
    <xf numFmtId="0" fontId="61" fillId="0" borderId="57" xfId="6" applyFont="1" applyBorder="1" applyAlignment="1">
      <alignment horizontal="center" vertical="center" wrapText="1"/>
    </xf>
    <xf numFmtId="0" fontId="61" fillId="0" borderId="36" xfId="6" applyFont="1" applyBorder="1" applyAlignment="1">
      <alignment horizontal="center" vertical="center" wrapText="1"/>
    </xf>
    <xf numFmtId="0" fontId="61" fillId="0" borderId="37" xfId="6" applyFont="1" applyBorder="1" applyAlignment="1">
      <alignment horizontal="center" vertical="center" wrapText="1"/>
    </xf>
    <xf numFmtId="0" fontId="62" fillId="10" borderId="16" xfId="6" applyFont="1" applyFill="1" applyBorder="1" applyAlignment="1">
      <alignment horizontal="center" vertical="center" wrapText="1"/>
    </xf>
    <xf numFmtId="0" fontId="62" fillId="10" borderId="19" xfId="6" applyFont="1" applyFill="1" applyBorder="1" applyAlignment="1">
      <alignment horizontal="center" vertical="center" wrapText="1"/>
    </xf>
    <xf numFmtId="0" fontId="62" fillId="10" borderId="35" xfId="6" applyFont="1" applyFill="1" applyBorder="1" applyAlignment="1">
      <alignment horizontal="center" vertical="center" wrapText="1"/>
    </xf>
    <xf numFmtId="0" fontId="62" fillId="10" borderId="36" xfId="6" applyFont="1" applyFill="1" applyBorder="1" applyAlignment="1">
      <alignment horizontal="center" vertical="center" wrapText="1"/>
    </xf>
    <xf numFmtId="0" fontId="41" fillId="10" borderId="91" xfId="6" applyFont="1" applyFill="1" applyBorder="1" applyAlignment="1">
      <alignment horizontal="center" vertical="center" wrapText="1"/>
    </xf>
    <xf numFmtId="0" fontId="41" fillId="10" borderId="92" xfId="6" applyFont="1" applyFill="1" applyBorder="1" applyAlignment="1">
      <alignment horizontal="center" vertical="center" wrapText="1"/>
    </xf>
    <xf numFmtId="0" fontId="41" fillId="0" borderId="91" xfId="4" applyFont="1" applyBorder="1" applyAlignment="1" applyProtection="1">
      <alignment horizontal="left" vertical="center" wrapText="1"/>
    </xf>
    <xf numFmtId="0" fontId="41" fillId="0" borderId="93" xfId="4" applyFont="1" applyBorder="1" applyAlignment="1" applyProtection="1">
      <alignment horizontal="left" vertical="center" wrapText="1"/>
    </xf>
    <xf numFmtId="0" fontId="41" fillId="0" borderId="94" xfId="4" applyFont="1" applyBorder="1" applyAlignment="1" applyProtection="1">
      <alignment horizontal="left" vertical="center" wrapText="1"/>
    </xf>
    <xf numFmtId="0" fontId="63" fillId="10" borderId="57" xfId="6" applyFont="1" applyFill="1" applyBorder="1" applyAlignment="1">
      <alignment horizontal="center" vertical="center" wrapText="1"/>
    </xf>
    <xf numFmtId="0" fontId="63" fillId="10" borderId="36" xfId="6" applyFont="1" applyFill="1" applyBorder="1" applyAlignment="1">
      <alignment horizontal="center" vertical="center" wrapText="1"/>
    </xf>
    <xf numFmtId="0" fontId="63" fillId="10" borderId="56" xfId="6" applyFont="1" applyFill="1" applyBorder="1" applyAlignment="1">
      <alignment horizontal="center" vertical="center" wrapText="1"/>
    </xf>
    <xf numFmtId="0" fontId="64" fillId="10" borderId="21" xfId="2" applyFont="1" applyFill="1" applyBorder="1" applyAlignment="1">
      <alignment horizontal="center" vertical="center" wrapText="1"/>
    </xf>
    <xf numFmtId="0" fontId="64" fillId="10" borderId="22" xfId="2" applyFont="1" applyFill="1" applyBorder="1" applyAlignment="1">
      <alignment horizontal="center" vertical="center" wrapText="1"/>
    </xf>
    <xf numFmtId="183" fontId="41" fillId="0" borderId="131" xfId="2" applyNumberFormat="1" applyFont="1" applyBorder="1" applyAlignment="1">
      <alignment horizontal="left" vertical="center" wrapText="1"/>
    </xf>
    <xf numFmtId="183" fontId="41" fillId="0" borderId="132" xfId="2" applyNumberFormat="1" applyFont="1" applyBorder="1" applyAlignment="1">
      <alignment horizontal="left" vertical="center" wrapText="1"/>
    </xf>
    <xf numFmtId="183" fontId="41" fillId="0" borderId="134" xfId="2" applyNumberFormat="1" applyFont="1" applyBorder="1" applyAlignment="1">
      <alignment horizontal="left" vertical="center" wrapText="1"/>
    </xf>
    <xf numFmtId="0" fontId="84" fillId="10" borderId="16" xfId="2" applyFont="1" applyFill="1" applyBorder="1" applyAlignment="1">
      <alignment horizontal="center" vertical="center" wrapText="1"/>
    </xf>
    <xf numFmtId="0" fontId="84" fillId="10" borderId="18" xfId="2" applyFont="1" applyFill="1" applyBorder="1" applyAlignment="1">
      <alignment horizontal="center" vertical="center"/>
    </xf>
    <xf numFmtId="0" fontId="84" fillId="10" borderId="19" xfId="2" applyFont="1" applyFill="1" applyBorder="1" applyAlignment="1">
      <alignment horizontal="center" vertical="center" wrapText="1"/>
    </xf>
    <xf numFmtId="0" fontId="84" fillId="10" borderId="20" xfId="2" applyFont="1" applyFill="1" applyBorder="1" applyAlignment="1">
      <alignment horizontal="center" vertical="center"/>
    </xf>
    <xf numFmtId="0" fontId="84" fillId="10" borderId="19" xfId="2" applyFont="1" applyFill="1" applyBorder="1" applyAlignment="1">
      <alignment horizontal="center" vertical="center"/>
    </xf>
    <xf numFmtId="0" fontId="84" fillId="10" borderId="35" xfId="2" applyFont="1" applyFill="1" applyBorder="1" applyAlignment="1">
      <alignment horizontal="center" vertical="center"/>
    </xf>
    <xf numFmtId="0" fontId="84" fillId="10" borderId="37" xfId="2" applyFont="1" applyFill="1" applyBorder="1" applyAlignment="1">
      <alignment horizontal="center" vertical="center"/>
    </xf>
    <xf numFmtId="0" fontId="62" fillId="10" borderId="109" xfId="2" applyFont="1" applyFill="1" applyBorder="1" applyAlignment="1">
      <alignment horizontal="center" vertical="center" wrapText="1"/>
    </xf>
    <xf numFmtId="0" fontId="62" fillId="10" borderId="110" xfId="2" applyFont="1" applyFill="1" applyBorder="1" applyAlignment="1">
      <alignment horizontal="center" vertical="center" wrapText="1"/>
    </xf>
    <xf numFmtId="0" fontId="41" fillId="0" borderId="111" xfId="2" applyFont="1" applyBorder="1" applyAlignment="1">
      <alignment horizontal="left" vertical="center" wrapText="1"/>
    </xf>
    <xf numFmtId="0" fontId="41" fillId="0" borderId="84" xfId="2" applyFont="1" applyBorder="1" applyAlignment="1">
      <alignment horizontal="left" vertical="center" wrapText="1"/>
    </xf>
    <xf numFmtId="0" fontId="41" fillId="0" borderId="85" xfId="2" applyFont="1" applyBorder="1" applyAlignment="1">
      <alignment horizontal="left" vertical="center" wrapText="1"/>
    </xf>
    <xf numFmtId="0" fontId="62" fillId="10" borderId="129"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62" fillId="10" borderId="123" xfId="2" applyFont="1" applyFill="1" applyBorder="1" applyAlignment="1">
      <alignment horizontal="center" vertical="center" wrapText="1"/>
    </xf>
    <xf numFmtId="0" fontId="62" fillId="10" borderId="128" xfId="2" applyFont="1" applyFill="1" applyBorder="1" applyAlignment="1">
      <alignment horizontal="center" vertical="center" wrapText="1"/>
    </xf>
    <xf numFmtId="0" fontId="62" fillId="10" borderId="5" xfId="2" applyFont="1" applyFill="1" applyBorder="1" applyAlignment="1">
      <alignment horizontal="center" vertical="center" wrapText="1"/>
    </xf>
    <xf numFmtId="0" fontId="62" fillId="10" borderId="6" xfId="2" applyFont="1" applyFill="1" applyBorder="1" applyAlignment="1">
      <alignment horizontal="center" vertical="center" wrapText="1"/>
    </xf>
    <xf numFmtId="0" fontId="41" fillId="0" borderId="108" xfId="2" applyFont="1" applyBorder="1" applyAlignment="1">
      <alignment horizontal="left" vertical="center" wrapText="1"/>
    </xf>
    <xf numFmtId="0" fontId="41" fillId="0" borderId="109" xfId="2" applyFont="1" applyBorder="1" applyAlignment="1">
      <alignment horizontal="left" vertical="center" wrapText="1"/>
    </xf>
    <xf numFmtId="0" fontId="41" fillId="0" borderId="124" xfId="2" applyFont="1" applyBorder="1" applyAlignment="1">
      <alignment horizontal="left" vertical="center" wrapText="1"/>
    </xf>
    <xf numFmtId="0" fontId="41" fillId="0" borderId="130" xfId="2" applyFont="1" applyBorder="1" applyAlignment="1">
      <alignment horizontal="left" vertical="center" wrapText="1"/>
    </xf>
    <xf numFmtId="0" fontId="41" fillId="0" borderId="97" xfId="2" applyFont="1" applyBorder="1" applyAlignment="1">
      <alignment horizontal="left" vertical="center" wrapText="1"/>
    </xf>
    <xf numFmtId="0" fontId="41" fillId="0" borderId="98" xfId="2" applyFont="1" applyBorder="1" applyAlignment="1">
      <alignment horizontal="left" vertical="center" wrapText="1"/>
    </xf>
    <xf numFmtId="0" fontId="62" fillId="10" borderId="43" xfId="2" applyFont="1" applyFill="1" applyBorder="1" applyAlignment="1">
      <alignment horizontal="center" vertical="center" wrapText="1"/>
    </xf>
    <xf numFmtId="0" fontId="62" fillId="10" borderId="22" xfId="2" applyFont="1" applyFill="1" applyBorder="1" applyAlignment="1">
      <alignment horizontal="center" vertical="center" wrapText="1"/>
    </xf>
    <xf numFmtId="0" fontId="41" fillId="0" borderId="112" xfId="2" applyFont="1" applyBorder="1" applyAlignment="1">
      <alignment horizontal="left" vertical="center" wrapText="1"/>
    </xf>
    <xf numFmtId="0" fontId="41" fillId="0" borderId="113" xfId="2" applyFont="1" applyBorder="1" applyAlignment="1">
      <alignment horizontal="left" vertical="center" wrapText="1"/>
    </xf>
    <xf numFmtId="0" fontId="41" fillId="0" borderId="114" xfId="2" applyFont="1" applyBorder="1" applyAlignment="1">
      <alignment horizontal="left" vertical="center" wrapText="1"/>
    </xf>
    <xf numFmtId="0" fontId="41" fillId="0" borderId="131" xfId="2" applyFont="1" applyBorder="1" applyAlignment="1">
      <alignment horizontal="left" vertical="center" wrapText="1"/>
    </xf>
    <xf numFmtId="0" fontId="41" fillId="0" borderId="132" xfId="2" applyFont="1" applyBorder="1" applyAlignment="1">
      <alignment horizontal="left" vertical="center" wrapText="1"/>
    </xf>
    <xf numFmtId="0" fontId="41" fillId="0" borderId="133" xfId="2" applyFont="1" applyBorder="1" applyAlignment="1">
      <alignment horizontal="left" vertical="center" wrapText="1"/>
    </xf>
    <xf numFmtId="0" fontId="56" fillId="3" borderId="0" xfId="2" applyFont="1" applyFill="1" applyAlignment="1" applyProtection="1">
      <alignment horizontal="center" vertical="center" shrinkToFit="1"/>
      <protection locked="0"/>
    </xf>
    <xf numFmtId="0" fontId="56" fillId="13" borderId="0" xfId="2" applyFont="1" applyFill="1" applyAlignment="1">
      <alignment horizontal="center" vertical="center"/>
    </xf>
    <xf numFmtId="49" fontId="56" fillId="0" borderId="0" xfId="2" applyNumberFormat="1" applyFont="1" applyAlignment="1" applyProtection="1">
      <alignment horizontal="center" vertical="center" shrinkToFit="1"/>
      <protection locked="0"/>
    </xf>
    <xf numFmtId="0" fontId="56" fillId="0" borderId="0" xfId="2" applyFont="1" applyAlignment="1" applyProtection="1">
      <alignment vertical="center"/>
      <protection locked="0"/>
    </xf>
    <xf numFmtId="0" fontId="56" fillId="0" borderId="20" xfId="2" applyFont="1" applyBorder="1" applyAlignment="1" applyProtection="1">
      <alignment vertical="center"/>
      <protection locked="0"/>
    </xf>
    <xf numFmtId="0" fontId="56" fillId="3" borderId="0" xfId="2" applyFont="1" applyFill="1" applyAlignment="1" applyProtection="1">
      <alignment horizontal="center" vertical="center"/>
      <protection locked="0"/>
    </xf>
    <xf numFmtId="0" fontId="56" fillId="0" borderId="0" xfId="2" applyFont="1" applyAlignment="1" applyProtection="1">
      <alignment vertical="center" shrinkToFit="1"/>
      <protection locked="0"/>
    </xf>
    <xf numFmtId="0" fontId="56" fillId="0" borderId="20" xfId="2" applyFont="1" applyBorder="1" applyAlignment="1" applyProtection="1">
      <alignment vertical="center" shrinkToFit="1"/>
      <protection locked="0"/>
    </xf>
    <xf numFmtId="184" fontId="56" fillId="0" borderId="0" xfId="2" applyNumberFormat="1" applyFont="1" applyAlignment="1" applyProtection="1">
      <alignment horizontal="center" vertical="center"/>
      <protection locked="0"/>
    </xf>
    <xf numFmtId="0" fontId="56" fillId="0" borderId="0" xfId="2" applyFont="1" applyAlignment="1" applyProtection="1">
      <alignment horizontal="left" vertical="center" shrinkToFit="1"/>
      <protection locked="0"/>
    </xf>
    <xf numFmtId="0" fontId="56" fillId="0" borderId="20" xfId="2" applyFont="1" applyBorder="1" applyAlignment="1" applyProtection="1">
      <alignment horizontal="left" vertical="center" shrinkToFit="1"/>
      <protection locked="0"/>
    </xf>
    <xf numFmtId="49" fontId="56" fillId="0" borderId="0" xfId="2" applyNumberFormat="1" applyFont="1" applyAlignment="1" applyProtection="1">
      <alignment horizontal="left" vertical="center"/>
      <protection locked="0"/>
    </xf>
    <xf numFmtId="49" fontId="56" fillId="0" borderId="20" xfId="2" applyNumberFormat="1" applyFont="1" applyBorder="1" applyAlignment="1" applyProtection="1">
      <alignment horizontal="left" vertical="center"/>
      <protection locked="0"/>
    </xf>
    <xf numFmtId="49" fontId="56" fillId="0" borderId="36" xfId="2" applyNumberFormat="1" applyFont="1" applyBorder="1" applyAlignment="1" applyProtection="1">
      <alignment horizontal="left" vertical="center"/>
      <protection locked="0"/>
    </xf>
    <xf numFmtId="49" fontId="56" fillId="0" borderId="37" xfId="2" applyNumberFormat="1" applyFont="1" applyBorder="1" applyAlignment="1" applyProtection="1">
      <alignment horizontal="left" vertical="center"/>
      <protection locked="0"/>
    </xf>
    <xf numFmtId="0" fontId="56" fillId="13" borderId="0" xfId="2" applyFont="1" applyFill="1" applyAlignment="1">
      <alignment horizontal="right" vertical="center"/>
    </xf>
    <xf numFmtId="49" fontId="56" fillId="13" borderId="17" xfId="2" applyNumberFormat="1" applyFont="1" applyFill="1" applyBorder="1" applyAlignment="1" applyProtection="1">
      <alignment horizontal="left" vertical="center"/>
      <protection locked="0"/>
    </xf>
    <xf numFmtId="49" fontId="56" fillId="13" borderId="18" xfId="2" applyNumberFormat="1" applyFont="1" applyFill="1" applyBorder="1" applyAlignment="1" applyProtection="1">
      <alignment horizontal="left" vertical="center"/>
      <protection locked="0"/>
    </xf>
    <xf numFmtId="0" fontId="8" fillId="10" borderId="0" xfId="2" applyFont="1" applyFill="1" applyAlignment="1">
      <alignment horizontal="left" vertical="center"/>
    </xf>
    <xf numFmtId="0" fontId="8" fillId="10" borderId="0" xfId="1" applyFont="1" applyFill="1" applyAlignment="1">
      <alignment horizontal="left" vertical="center"/>
    </xf>
    <xf numFmtId="0" fontId="8" fillId="10" borderId="0" xfId="2" applyFont="1" applyFill="1" applyAlignment="1">
      <alignment horizontal="center" vertical="center"/>
    </xf>
    <xf numFmtId="0" fontId="10" fillId="10" borderId="0" xfId="2" applyFont="1" applyFill="1" applyAlignment="1">
      <alignment horizontal="center" vertical="center"/>
    </xf>
    <xf numFmtId="0" fontId="8" fillId="10" borderId="0" xfId="0" applyFont="1" applyFill="1" applyAlignment="1">
      <alignment horizontal="center" vertical="center" shrinkToFit="1"/>
    </xf>
    <xf numFmtId="0" fontId="8" fillId="10" borderId="0" xfId="0" applyFont="1" applyFill="1" applyAlignment="1">
      <alignment horizontal="center" vertical="center"/>
    </xf>
    <xf numFmtId="0" fontId="8" fillId="0" borderId="0" xfId="2" applyFont="1" applyAlignment="1">
      <alignment horizontal="left" vertical="center" wrapText="1"/>
    </xf>
    <xf numFmtId="0" fontId="8" fillId="10" borderId="0" xfId="2" applyFont="1" applyFill="1" applyAlignment="1">
      <alignment horizontal="left" vertical="center" wrapText="1"/>
    </xf>
    <xf numFmtId="0" fontId="8" fillId="10" borderId="1" xfId="2" applyFont="1" applyFill="1" applyBorder="1" applyAlignment="1">
      <alignment horizontal="center" vertical="center"/>
    </xf>
    <xf numFmtId="0" fontId="8" fillId="10" borderId="2" xfId="2" applyFont="1" applyFill="1" applyBorder="1" applyAlignment="1">
      <alignment horizontal="center" vertical="center"/>
    </xf>
    <xf numFmtId="0" fontId="8" fillId="10" borderId="4" xfId="2" applyFont="1" applyFill="1" applyBorder="1" applyAlignment="1">
      <alignment horizontal="center" vertical="center"/>
    </xf>
    <xf numFmtId="0" fontId="8" fillId="10" borderId="5" xfId="2" applyFont="1" applyFill="1" applyBorder="1" applyAlignment="1">
      <alignment horizontal="center" vertical="center"/>
    </xf>
    <xf numFmtId="0" fontId="8" fillId="10" borderId="3" xfId="2" applyFont="1" applyFill="1" applyBorder="1" applyAlignment="1">
      <alignment horizontal="center" vertical="center"/>
    </xf>
    <xf numFmtId="0" fontId="8" fillId="10" borderId="6" xfId="2" applyFont="1" applyFill="1" applyBorder="1" applyAlignment="1">
      <alignment horizontal="center" vertical="center"/>
    </xf>
    <xf numFmtId="0" fontId="8" fillId="10" borderId="7" xfId="2" applyFont="1" applyFill="1" applyBorder="1" applyAlignment="1">
      <alignment horizontal="center" vertical="center"/>
    </xf>
    <xf numFmtId="14" fontId="8" fillId="0" borderId="30" xfId="2" applyNumberFormat="1" applyFont="1" applyBorder="1" applyAlignment="1">
      <alignment horizontal="center" vertical="center"/>
    </xf>
    <xf numFmtId="0" fontId="8" fillId="0" borderId="38" xfId="2" applyFont="1" applyBorder="1" applyAlignment="1">
      <alignment horizontal="center" vertical="center"/>
    </xf>
    <xf numFmtId="0" fontId="8" fillId="0" borderId="31" xfId="2" applyFont="1" applyBorder="1" applyAlignment="1">
      <alignment horizontal="center" vertical="center"/>
    </xf>
    <xf numFmtId="0" fontId="8" fillId="10" borderId="1" xfId="2" applyFont="1" applyFill="1" applyBorder="1" applyAlignment="1">
      <alignment horizontal="left" vertical="center"/>
    </xf>
    <xf numFmtId="0" fontId="8" fillId="10" borderId="2" xfId="2" applyFont="1" applyFill="1" applyBorder="1" applyAlignment="1">
      <alignment horizontal="left" vertical="center"/>
    </xf>
    <xf numFmtId="0" fontId="8" fillId="10" borderId="4" xfId="2" applyFont="1" applyFill="1" applyBorder="1" applyAlignment="1">
      <alignment horizontal="left" vertical="center"/>
    </xf>
    <xf numFmtId="0" fontId="8" fillId="10" borderId="5" xfId="2" applyFont="1" applyFill="1" applyBorder="1" applyAlignment="1">
      <alignment horizontal="left" vertical="center"/>
    </xf>
    <xf numFmtId="49" fontId="8" fillId="10" borderId="2" xfId="2" quotePrefix="1" applyNumberFormat="1" applyFont="1" applyFill="1" applyBorder="1" applyAlignment="1">
      <alignment horizontal="center" vertical="center"/>
    </xf>
    <xf numFmtId="49" fontId="8" fillId="10" borderId="5" xfId="2" quotePrefix="1" applyNumberFormat="1" applyFont="1" applyFill="1" applyBorder="1" applyAlignment="1">
      <alignment horizontal="center" vertical="center"/>
    </xf>
    <xf numFmtId="49" fontId="8" fillId="10" borderId="3" xfId="2" quotePrefix="1" applyNumberFormat="1" applyFont="1" applyFill="1" applyBorder="1" applyAlignment="1">
      <alignment horizontal="center" vertical="center"/>
    </xf>
    <xf numFmtId="49" fontId="8" fillId="10" borderId="6" xfId="2" quotePrefix="1" applyNumberFormat="1" applyFont="1" applyFill="1" applyBorder="1" applyAlignment="1">
      <alignment horizontal="center" vertical="center"/>
    </xf>
    <xf numFmtId="0" fontId="8" fillId="0" borderId="0" xfId="2" applyFont="1" applyAlignment="1">
      <alignment horizontal="left" vertical="center"/>
    </xf>
    <xf numFmtId="49" fontId="8" fillId="10" borderId="0" xfId="2" applyNumberFormat="1" applyFont="1" applyFill="1" applyAlignment="1">
      <alignment horizontal="center" vertical="center"/>
    </xf>
    <xf numFmtId="49" fontId="8" fillId="0" borderId="0" xfId="2" applyNumberFormat="1" applyFont="1" applyAlignment="1">
      <alignment horizontal="center" vertical="center"/>
    </xf>
    <xf numFmtId="0" fontId="8" fillId="10" borderId="0" xfId="2" applyFont="1" applyFill="1" applyAlignment="1">
      <alignment vertical="center" wrapText="1"/>
    </xf>
    <xf numFmtId="0" fontId="8" fillId="0" borderId="0" xfId="2" applyFont="1" applyAlignment="1">
      <alignment horizontal="left" vertical="top"/>
    </xf>
    <xf numFmtId="0" fontId="8" fillId="0" borderId="0" xfId="2" applyFont="1" applyAlignment="1">
      <alignment horizontal="center" vertical="center" wrapText="1"/>
    </xf>
    <xf numFmtId="0" fontId="73" fillId="10" borderId="0" xfId="2" applyFont="1" applyFill="1" applyAlignment="1">
      <alignment horizontal="center" vertical="center"/>
    </xf>
    <xf numFmtId="0" fontId="8" fillId="0" borderId="0" xfId="1" applyFont="1" applyAlignment="1">
      <alignment horizontal="left" vertical="center"/>
    </xf>
    <xf numFmtId="0" fontId="8" fillId="0" borderId="12" xfId="1" applyFont="1" applyBorder="1" applyAlignment="1">
      <alignment horizontal="left" vertical="center"/>
    </xf>
    <xf numFmtId="0" fontId="8" fillId="10" borderId="14" xfId="2" applyFont="1" applyFill="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0" xfId="2" applyFont="1" applyFill="1" applyBorder="1" applyAlignment="1">
      <alignment horizontal="left" vertical="center"/>
    </xf>
    <xf numFmtId="184" fontId="8" fillId="0" borderId="0" xfId="1" applyNumberFormat="1" applyFont="1" applyAlignment="1">
      <alignment horizontal="left" vertical="center"/>
    </xf>
    <xf numFmtId="0" fontId="8" fillId="10" borderId="12" xfId="1" applyFont="1" applyFill="1" applyBorder="1" applyAlignment="1">
      <alignment horizontal="left" vertical="center"/>
    </xf>
    <xf numFmtId="0" fontId="8" fillId="10" borderId="0" xfId="1" applyFont="1" applyFill="1" applyAlignment="1">
      <alignment horizontal="center" vertical="center"/>
    </xf>
    <xf numFmtId="0" fontId="12" fillId="10" borderId="0" xfId="2" applyFont="1" applyFill="1" applyAlignment="1">
      <alignment horizontal="center" vertical="center"/>
    </xf>
    <xf numFmtId="183" fontId="8" fillId="10" borderId="0" xfId="1" applyNumberFormat="1" applyFont="1" applyFill="1" applyAlignment="1">
      <alignment horizontal="left" vertical="center"/>
    </xf>
    <xf numFmtId="183" fontId="8" fillId="10" borderId="12" xfId="1" applyNumberFormat="1" applyFont="1" applyFill="1" applyBorder="1" applyAlignment="1">
      <alignment horizontal="left" vertical="center"/>
    </xf>
    <xf numFmtId="0" fontId="8" fillId="10" borderId="12" xfId="2" applyFont="1" applyFill="1" applyBorder="1" applyAlignment="1">
      <alignment horizontal="left" vertical="center"/>
    </xf>
    <xf numFmtId="0" fontId="8" fillId="10" borderId="9" xfId="1" applyFont="1" applyFill="1" applyBorder="1" applyAlignment="1">
      <alignment horizontal="left" vertical="center"/>
    </xf>
    <xf numFmtId="0" fontId="8" fillId="10" borderId="9" xfId="2" applyFont="1" applyFill="1" applyBorder="1" applyAlignment="1">
      <alignment horizontal="center" vertical="center"/>
    </xf>
    <xf numFmtId="0" fontId="8" fillId="10" borderId="9" xfId="1" applyFont="1" applyFill="1" applyBorder="1" applyAlignment="1">
      <alignment horizontal="center" vertical="center"/>
    </xf>
    <xf numFmtId="0" fontId="12" fillId="10" borderId="9" xfId="2" applyFont="1" applyFill="1" applyBorder="1" applyAlignment="1">
      <alignment horizontal="center" vertical="center"/>
    </xf>
    <xf numFmtId="0" fontId="12" fillId="10" borderId="14" xfId="2" applyFont="1" applyFill="1" applyBorder="1" applyAlignment="1">
      <alignment horizontal="left" vertical="center"/>
    </xf>
    <xf numFmtId="0" fontId="12" fillId="10" borderId="15" xfId="2" applyFont="1" applyFill="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8" fillId="10" borderId="11" xfId="2" applyFont="1" applyFill="1" applyBorder="1" applyAlignment="1">
      <alignment horizontal="left" vertical="center"/>
    </xf>
    <xf numFmtId="0" fontId="8" fillId="0" borderId="0" xfId="2" applyFont="1" applyAlignment="1">
      <alignment horizontal="left" vertical="top" wrapText="1"/>
    </xf>
    <xf numFmtId="0" fontId="8" fillId="0" borderId="12" xfId="2" applyFont="1" applyBorder="1" applyAlignment="1">
      <alignment horizontal="left" vertical="top" wrapText="1"/>
    </xf>
    <xf numFmtId="176" fontId="8" fillId="0" borderId="0" xfId="1" applyNumberFormat="1" applyFont="1" applyAlignment="1">
      <alignment horizontal="left" vertical="center"/>
    </xf>
    <xf numFmtId="0" fontId="8" fillId="0" borderId="0" xfId="2" applyFont="1" applyAlignment="1">
      <alignment horizontal="right" vertical="center"/>
    </xf>
    <xf numFmtId="0" fontId="8" fillId="10" borderId="11" xfId="1" applyFont="1" applyFill="1" applyBorder="1" applyAlignment="1">
      <alignment horizontal="left" vertical="center"/>
    </xf>
    <xf numFmtId="0" fontId="8" fillId="0" borderId="0" xfId="1" applyFont="1" applyAlignment="1">
      <alignment horizontal="right" vertical="center"/>
    </xf>
    <xf numFmtId="176" fontId="8" fillId="10" borderId="0" xfId="1" applyNumberFormat="1" applyFont="1" applyFill="1" applyAlignment="1">
      <alignment horizontal="center" vertical="center"/>
    </xf>
    <xf numFmtId="0" fontId="8" fillId="3" borderId="0" xfId="1" applyFont="1" applyFill="1" applyAlignment="1">
      <alignment horizontal="center" vertical="center"/>
    </xf>
    <xf numFmtId="0" fontId="8" fillId="0" borderId="0" xfId="2" applyFont="1" applyAlignment="1">
      <alignment horizontal="center" vertical="center"/>
    </xf>
    <xf numFmtId="0" fontId="8" fillId="10" borderId="0" xfId="2" applyFont="1" applyFill="1" applyAlignment="1" applyProtection="1">
      <alignment horizontal="left" vertical="center"/>
      <protection locked="0"/>
    </xf>
    <xf numFmtId="178" fontId="8" fillId="0" borderId="0" xfId="2" applyNumberFormat="1" applyFont="1" applyAlignment="1">
      <alignment horizontal="center" vertical="center"/>
    </xf>
    <xf numFmtId="177" fontId="8" fillId="0" borderId="0" xfId="1" applyNumberFormat="1" applyFont="1" applyAlignment="1">
      <alignment horizontal="center" vertical="center"/>
    </xf>
    <xf numFmtId="176" fontId="8" fillId="0" borderId="0" xfId="2" applyNumberFormat="1" applyFont="1" applyAlignment="1">
      <alignment horizontal="center" vertical="center"/>
    </xf>
    <xf numFmtId="0" fontId="0" fillId="0" borderId="0" xfId="0" applyAlignment="1">
      <alignment horizontal="center" vertical="center"/>
    </xf>
    <xf numFmtId="0" fontId="8" fillId="0" borderId="0" xfId="2" applyFont="1" applyAlignment="1" applyProtection="1">
      <alignment horizontal="center" vertical="center"/>
      <protection locked="0"/>
    </xf>
    <xf numFmtId="0" fontId="8" fillId="10" borderId="12" xfId="2" applyFont="1" applyFill="1" applyBorder="1" applyAlignment="1" applyProtection="1">
      <alignment horizontal="left" vertical="center"/>
      <protection locked="0"/>
    </xf>
    <xf numFmtId="177" fontId="8" fillId="10" borderId="0" xfId="1" applyNumberFormat="1" applyFont="1" applyFill="1" applyAlignment="1">
      <alignment horizontal="center" vertical="center"/>
    </xf>
    <xf numFmtId="178" fontId="8" fillId="7" borderId="0" xfId="2" applyNumberFormat="1" applyFont="1" applyFill="1" applyAlignment="1">
      <alignment horizontal="center" vertical="center"/>
    </xf>
    <xf numFmtId="0" fontId="12" fillId="10" borderId="0" xfId="2" applyFont="1" applyFill="1" applyAlignment="1">
      <alignment horizontal="left" vertical="center"/>
    </xf>
    <xf numFmtId="0" fontId="12" fillId="0" borderId="0" xfId="2" applyFont="1" applyAlignment="1">
      <alignment horizontal="center" vertical="center"/>
    </xf>
    <xf numFmtId="0" fontId="8" fillId="10" borderId="0" xfId="2" applyFont="1" applyFill="1" applyAlignment="1">
      <alignment horizontal="right" vertical="center"/>
    </xf>
    <xf numFmtId="0" fontId="0" fillId="10" borderId="21" xfId="11" applyFont="1" applyFill="1" applyBorder="1" applyAlignment="1">
      <alignment horizontal="left" vertical="center"/>
    </xf>
    <xf numFmtId="0" fontId="89" fillId="10" borderId="43" xfId="11" applyFill="1" applyBorder="1" applyAlignment="1">
      <alignment horizontal="left" vertical="center"/>
    </xf>
    <xf numFmtId="0" fontId="89" fillId="10" borderId="22" xfId="11" applyFill="1" applyBorder="1" applyAlignment="1">
      <alignment horizontal="left" vertical="center"/>
    </xf>
    <xf numFmtId="0" fontId="0" fillId="10" borderId="21" xfId="11" applyFont="1" applyFill="1" applyBorder="1" applyAlignment="1">
      <alignment horizontal="center" vertical="center"/>
    </xf>
    <xf numFmtId="0" fontId="89" fillId="10" borderId="43" xfId="11" applyFill="1" applyBorder="1" applyAlignment="1">
      <alignment horizontal="center" vertical="center"/>
    </xf>
    <xf numFmtId="0" fontId="89" fillId="10" borderId="22" xfId="11" applyFill="1" applyBorder="1" applyAlignment="1">
      <alignment horizontal="center" vertical="center"/>
    </xf>
    <xf numFmtId="0" fontId="89" fillId="0" borderId="21" xfId="11" applyBorder="1" applyAlignment="1">
      <alignment horizontal="center" vertical="center"/>
    </xf>
    <xf numFmtId="0" fontId="89" fillId="0" borderId="43" xfId="11" applyBorder="1" applyAlignment="1">
      <alignment horizontal="center" vertical="center"/>
    </xf>
    <xf numFmtId="0" fontId="89" fillId="0" borderId="143" xfId="11" applyBorder="1" applyAlignment="1">
      <alignment horizontal="center" vertical="center"/>
    </xf>
    <xf numFmtId="0" fontId="89" fillId="0" borderId="22" xfId="11" applyBorder="1" applyAlignment="1">
      <alignment horizontal="center" vertical="center"/>
    </xf>
    <xf numFmtId="0" fontId="89" fillId="0" borderId="5" xfId="11" applyBorder="1" applyAlignment="1">
      <alignment horizontal="center" vertical="center" wrapText="1"/>
    </xf>
    <xf numFmtId="0" fontId="91" fillId="10" borderId="142" xfId="11" applyFont="1" applyFill="1" applyBorder="1" applyAlignment="1">
      <alignment horizontal="center" vertical="top"/>
    </xf>
    <xf numFmtId="0" fontId="90" fillId="10" borderId="5" xfId="11" applyFont="1" applyFill="1" applyBorder="1" applyAlignment="1">
      <alignment horizontal="center" vertical="top"/>
    </xf>
    <xf numFmtId="0" fontId="90" fillId="10" borderId="6" xfId="11" applyFont="1" applyFill="1" applyBorder="1" applyAlignment="1">
      <alignment horizontal="center" vertical="top"/>
    </xf>
    <xf numFmtId="0" fontId="90" fillId="10" borderId="4" xfId="11" applyFont="1" applyFill="1" applyBorder="1" applyAlignment="1">
      <alignment horizontal="center" vertical="top"/>
    </xf>
    <xf numFmtId="0" fontId="0" fillId="10" borderId="43" xfId="11" applyFont="1" applyFill="1" applyBorder="1" applyAlignment="1">
      <alignment horizontal="center" vertical="center"/>
    </xf>
    <xf numFmtId="0" fontId="0" fillId="10" borderId="22" xfId="11" applyFont="1" applyFill="1" applyBorder="1" applyAlignment="1">
      <alignment horizontal="center" vertical="center"/>
    </xf>
    <xf numFmtId="0" fontId="0" fillId="10" borderId="143" xfId="11" applyFont="1" applyFill="1" applyBorder="1" applyAlignment="1">
      <alignment horizontal="center" vertical="center"/>
    </xf>
    <xf numFmtId="0" fontId="8" fillId="10" borderId="21" xfId="2" applyFont="1" applyFill="1" applyBorder="1" applyAlignment="1">
      <alignment horizontal="left" vertical="center"/>
    </xf>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 fillId="0" borderId="21" xfId="2" applyFont="1" applyBorder="1" applyAlignment="1">
      <alignment horizontal="left" vertical="center"/>
    </xf>
    <xf numFmtId="0" fontId="8" fillId="0" borderId="43" xfId="2" applyFont="1" applyBorder="1" applyAlignment="1">
      <alignment horizontal="left" vertical="center"/>
    </xf>
    <xf numFmtId="0" fontId="8" fillId="0" borderId="22" xfId="2" applyFont="1" applyBorder="1" applyAlignment="1">
      <alignment horizontal="left" vertical="center"/>
    </xf>
    <xf numFmtId="0" fontId="8" fillId="0" borderId="43" xfId="2" applyFont="1" applyBorder="1" applyAlignment="1">
      <alignment horizontal="center" vertical="center"/>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10" borderId="3" xfId="1" applyFont="1" applyFill="1" applyBorder="1" applyAlignment="1">
      <alignment horizontal="left" vertical="center"/>
    </xf>
    <xf numFmtId="0" fontId="8" fillId="10" borderId="7" xfId="1" applyFont="1" applyFill="1" applyBorder="1" applyAlignment="1">
      <alignment horizontal="left" vertical="center"/>
    </xf>
    <xf numFmtId="0" fontId="8" fillId="0" borderId="0" xfId="1" applyFont="1" applyAlignment="1">
      <alignment horizontal="center" vertical="center"/>
    </xf>
    <xf numFmtId="0" fontId="8" fillId="10" borderId="1" xfId="1" applyFont="1" applyFill="1" applyBorder="1" applyAlignment="1">
      <alignment horizontal="center" vertical="center"/>
    </xf>
    <xf numFmtId="0" fontId="8" fillId="10" borderId="2" xfId="1" applyFont="1" applyFill="1" applyBorder="1" applyAlignment="1">
      <alignment horizontal="center" vertical="center"/>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0" fillId="10" borderId="1" xfId="11" applyFont="1" applyFill="1" applyBorder="1" applyAlignment="1">
      <alignment horizontal="center" vertical="center" wrapText="1"/>
    </xf>
    <xf numFmtId="0" fontId="0" fillId="10" borderId="2" xfId="11" applyFont="1" applyFill="1" applyBorder="1" applyAlignment="1">
      <alignment horizontal="center" vertical="center" wrapText="1"/>
    </xf>
    <xf numFmtId="0" fontId="0" fillId="10" borderId="3" xfId="11" applyFont="1" applyFill="1" applyBorder="1" applyAlignment="1">
      <alignment horizontal="center" vertical="center" wrapText="1"/>
    </xf>
    <xf numFmtId="0" fontId="0" fillId="10" borderId="65" xfId="11" applyFont="1" applyFill="1" applyBorder="1" applyAlignment="1">
      <alignment horizontal="center" vertical="center" wrapText="1"/>
    </xf>
    <xf numFmtId="0" fontId="0" fillId="10" borderId="0" xfId="11" applyFont="1" applyFill="1" applyAlignment="1">
      <alignment horizontal="center" vertical="center" wrapText="1"/>
    </xf>
    <xf numFmtId="0" fontId="0" fillId="10" borderId="7" xfId="11" applyFont="1" applyFill="1" applyBorder="1" applyAlignment="1">
      <alignment horizontal="center" vertical="center" wrapText="1"/>
    </xf>
    <xf numFmtId="0" fontId="89" fillId="10" borderId="21" xfId="11" applyFill="1" applyBorder="1" applyAlignment="1">
      <alignment horizontal="center" vertical="center"/>
    </xf>
    <xf numFmtId="0" fontId="89" fillId="10" borderId="2" xfId="11" applyFill="1" applyBorder="1" applyAlignment="1">
      <alignment horizontal="center" vertical="center"/>
    </xf>
    <xf numFmtId="0" fontId="89" fillId="10" borderId="3" xfId="11" applyFill="1" applyBorder="1" applyAlignment="1">
      <alignment horizontal="center" vertical="center"/>
    </xf>
    <xf numFmtId="0" fontId="0" fillId="0" borderId="143" xfId="11" applyFont="1" applyBorder="1" applyAlignment="1">
      <alignment horizontal="center" vertical="center"/>
    </xf>
    <xf numFmtId="0" fontId="0" fillId="0" borderId="21" xfId="11" applyFont="1" applyBorder="1" applyAlignment="1">
      <alignment horizontal="center" vertical="center"/>
    </xf>
    <xf numFmtId="0" fontId="11" fillId="10" borderId="138" xfId="11" applyFont="1" applyFill="1" applyBorder="1" applyAlignment="1">
      <alignment horizontal="center" vertical="center"/>
    </xf>
    <xf numFmtId="0" fontId="11" fillId="10" borderId="80" xfId="11" applyFont="1" applyFill="1" applyBorder="1" applyAlignment="1">
      <alignment horizontal="center" vertical="center"/>
    </xf>
    <xf numFmtId="0" fontId="11" fillId="10" borderId="139" xfId="11" applyFont="1" applyFill="1" applyBorder="1" applyAlignment="1">
      <alignment horizontal="center" vertical="center"/>
    </xf>
    <xf numFmtId="0" fontId="11" fillId="10" borderId="65" xfId="11" applyFont="1" applyFill="1" applyBorder="1" applyAlignment="1">
      <alignment horizontal="center" vertical="center"/>
    </xf>
    <xf numFmtId="0" fontId="11" fillId="10" borderId="0" xfId="11" applyFont="1" applyFill="1" applyAlignment="1">
      <alignment horizontal="center" vertical="center"/>
    </xf>
    <xf numFmtId="0" fontId="11" fillId="10" borderId="140" xfId="11" applyFont="1" applyFill="1" applyBorder="1" applyAlignment="1">
      <alignment horizontal="center" vertical="center"/>
    </xf>
    <xf numFmtId="0" fontId="89" fillId="10" borderId="145" xfId="11" applyFill="1" applyBorder="1" applyAlignment="1">
      <alignment horizontal="center" vertical="center"/>
    </xf>
    <xf numFmtId="0" fontId="91" fillId="10" borderId="1" xfId="11" applyFont="1" applyFill="1" applyBorder="1" applyAlignment="1">
      <alignment horizontal="center"/>
    </xf>
    <xf numFmtId="0" fontId="90" fillId="10" borderId="2" xfId="11" applyFont="1" applyFill="1" applyBorder="1" applyAlignment="1">
      <alignment horizontal="center"/>
    </xf>
    <xf numFmtId="0" fontId="90" fillId="10" borderId="3" xfId="11" applyFont="1" applyFill="1" applyBorder="1" applyAlignment="1">
      <alignment horizontal="center"/>
    </xf>
    <xf numFmtId="0" fontId="90" fillId="10" borderId="1" xfId="11" applyFont="1" applyFill="1" applyBorder="1" applyAlignment="1">
      <alignment horizontal="center"/>
    </xf>
    <xf numFmtId="0" fontId="90" fillId="10" borderId="147" xfId="11" applyFont="1" applyFill="1" applyBorder="1" applyAlignment="1">
      <alignment horizontal="center"/>
    </xf>
    <xf numFmtId="0" fontId="90" fillId="10" borderId="141" xfId="11" applyFont="1" applyFill="1" applyBorder="1" applyAlignment="1">
      <alignment horizontal="center"/>
    </xf>
    <xf numFmtId="0" fontId="90" fillId="10" borderId="80" xfId="11" applyFont="1" applyFill="1" applyBorder="1" applyAlignment="1">
      <alignment horizontal="center"/>
    </xf>
    <xf numFmtId="0" fontId="90" fillId="10" borderId="123" xfId="11" applyFont="1" applyFill="1" applyBorder="1" applyAlignment="1">
      <alignment horizontal="center"/>
    </xf>
    <xf numFmtId="0" fontId="90" fillId="10" borderId="138" xfId="11" applyFont="1" applyFill="1" applyBorder="1" applyAlignment="1">
      <alignment horizontal="center"/>
    </xf>
    <xf numFmtId="0" fontId="91" fillId="10" borderId="4" xfId="11" applyFont="1" applyFill="1" applyBorder="1" applyAlignment="1">
      <alignment horizontal="center" vertical="top"/>
    </xf>
    <xf numFmtId="0" fontId="0" fillId="10" borderId="105" xfId="11" applyFont="1" applyFill="1" applyBorder="1" applyAlignment="1">
      <alignment horizontal="center" vertical="center"/>
    </xf>
    <xf numFmtId="0" fontId="89" fillId="10" borderId="106" xfId="11" applyFill="1" applyBorder="1" applyAlignment="1">
      <alignment horizontal="center" vertical="center"/>
    </xf>
    <xf numFmtId="0" fontId="89" fillId="10" borderId="146" xfId="11" applyFill="1" applyBorder="1" applyAlignment="1">
      <alignment horizontal="center" vertical="center"/>
    </xf>
    <xf numFmtId="0" fontId="89" fillId="10" borderId="144" xfId="11" applyFill="1" applyBorder="1" applyAlignment="1">
      <alignment horizontal="center" vertical="center"/>
    </xf>
    <xf numFmtId="0" fontId="89" fillId="10" borderId="107" xfId="11" applyFill="1" applyBorder="1" applyAlignment="1">
      <alignment horizontal="center" vertical="center"/>
    </xf>
    <xf numFmtId="0" fontId="89" fillId="10" borderId="105" xfId="11" applyFill="1" applyBorder="1" applyAlignment="1">
      <alignment horizontal="center" vertical="center"/>
    </xf>
    <xf numFmtId="0" fontId="89" fillId="0" borderId="43" xfId="11" applyBorder="1" applyAlignment="1">
      <alignment horizontal="center"/>
    </xf>
    <xf numFmtId="0" fontId="89" fillId="0" borderId="5" xfId="11" applyBorder="1" applyAlignment="1">
      <alignment horizontal="center"/>
    </xf>
    <xf numFmtId="0" fontId="89" fillId="0" borderId="2" xfId="11" applyBorder="1" applyAlignment="1">
      <alignment horizontal="center"/>
    </xf>
    <xf numFmtId="0" fontId="2" fillId="10" borderId="21" xfId="12" applyFont="1" applyFill="1" applyBorder="1" applyAlignment="1">
      <alignment horizontal="center" vertical="center"/>
    </xf>
    <xf numFmtId="0" fontId="2" fillId="10" borderId="43" xfId="12" applyFont="1" applyFill="1" applyBorder="1" applyAlignment="1">
      <alignment horizontal="center" vertical="center"/>
    </xf>
    <xf numFmtId="0" fontId="2" fillId="10" borderId="22" xfId="12" applyFont="1" applyFill="1" applyBorder="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3" fillId="10" borderId="51" xfId="12" applyFill="1" applyBorder="1" applyAlignment="1">
      <alignment horizontal="center" vertical="center"/>
    </xf>
    <xf numFmtId="0" fontId="3" fillId="10" borderId="137" xfId="12" applyFill="1" applyBorder="1" applyAlignment="1">
      <alignment horizontal="center" vertical="center"/>
    </xf>
    <xf numFmtId="0" fontId="3" fillId="10" borderId="127" xfId="12" applyFill="1" applyBorder="1" applyAlignment="1">
      <alignment horizontal="center" vertical="center"/>
    </xf>
    <xf numFmtId="0" fontId="74" fillId="10" borderId="0" xfId="2" applyFont="1" applyFill="1" applyAlignment="1">
      <alignment horizontal="center" vertical="center"/>
    </xf>
    <xf numFmtId="0" fontId="10" fillId="10" borderId="0" xfId="2" applyFont="1" applyFill="1" applyAlignment="1">
      <alignment horizontal="left" vertical="center" wrapText="1"/>
    </xf>
    <xf numFmtId="0" fontId="73" fillId="10" borderId="0" xfId="1" applyFont="1" applyFill="1" applyAlignment="1">
      <alignment horizontal="center" vertical="center"/>
    </xf>
    <xf numFmtId="0" fontId="73" fillId="10" borderId="1" xfId="2" applyFont="1" applyFill="1" applyBorder="1" applyAlignment="1">
      <alignment horizontal="center" vertical="center" wrapText="1"/>
    </xf>
    <xf numFmtId="0" fontId="73" fillId="10" borderId="2" xfId="2" applyFont="1" applyFill="1" applyBorder="1" applyAlignment="1">
      <alignment horizontal="center" vertical="center"/>
    </xf>
    <xf numFmtId="0" fontId="73" fillId="10" borderId="3" xfId="2" applyFont="1" applyFill="1" applyBorder="1" applyAlignment="1">
      <alignment horizontal="center" vertical="center"/>
    </xf>
    <xf numFmtId="0" fontId="73" fillId="10" borderId="65" xfId="2" applyFont="1" applyFill="1" applyBorder="1" applyAlignment="1">
      <alignment horizontal="center" vertical="center"/>
    </xf>
    <xf numFmtId="0" fontId="73" fillId="10" borderId="7" xfId="2" applyFont="1" applyFill="1" applyBorder="1" applyAlignment="1">
      <alignment horizontal="center" vertical="center"/>
    </xf>
    <xf numFmtId="0" fontId="73" fillId="10" borderId="1" xfId="2" applyFont="1" applyFill="1" applyBorder="1" applyAlignment="1">
      <alignment horizontal="center" vertical="center"/>
    </xf>
    <xf numFmtId="0" fontId="73" fillId="10" borderId="4" xfId="2" applyFont="1" applyFill="1" applyBorder="1" applyAlignment="1">
      <alignment horizontal="center" vertical="center"/>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1" xfId="2" applyFont="1" applyFill="1" applyBorder="1" applyAlignment="1">
      <alignment horizontal="left" vertical="center" wrapText="1"/>
    </xf>
    <xf numFmtId="0" fontId="73" fillId="10" borderId="2" xfId="2" applyFont="1" applyFill="1" applyBorder="1" applyAlignment="1">
      <alignment horizontal="left" vertical="center" wrapText="1"/>
    </xf>
    <xf numFmtId="0" fontId="73" fillId="10" borderId="3" xfId="2" applyFont="1" applyFill="1" applyBorder="1" applyAlignment="1">
      <alignment horizontal="left" vertical="center" wrapText="1"/>
    </xf>
    <xf numFmtId="0" fontId="73" fillId="10" borderId="4" xfId="2" applyFont="1" applyFill="1" applyBorder="1" applyAlignment="1">
      <alignment horizontal="left" vertical="center" wrapText="1"/>
    </xf>
    <xf numFmtId="0" fontId="73" fillId="10" borderId="5" xfId="2" applyFont="1" applyFill="1" applyBorder="1" applyAlignment="1">
      <alignment horizontal="left" vertical="center" wrapText="1"/>
    </xf>
    <xf numFmtId="0" fontId="73" fillId="10" borderId="6" xfId="2" applyFont="1" applyFill="1" applyBorder="1" applyAlignment="1">
      <alignment horizontal="left" vertical="center" wrapText="1"/>
    </xf>
    <xf numFmtId="0" fontId="73" fillId="0" borderId="0" xfId="2" applyFont="1" applyAlignment="1">
      <alignment horizontal="left" vertical="center" wrapText="1"/>
    </xf>
    <xf numFmtId="0" fontId="73" fillId="0" borderId="7" xfId="2" applyFont="1" applyBorder="1" applyAlignment="1">
      <alignment horizontal="left" vertical="center" wrapText="1"/>
    </xf>
    <xf numFmtId="0" fontId="73" fillId="0" borderId="2" xfId="2" applyFont="1" applyBorder="1" applyAlignment="1">
      <alignment horizontal="left" vertical="center" wrapText="1"/>
    </xf>
    <xf numFmtId="0" fontId="73" fillId="0" borderId="3" xfId="2" applyFont="1" applyBorder="1" applyAlignment="1">
      <alignment horizontal="left" vertical="center" wrapText="1"/>
    </xf>
    <xf numFmtId="0" fontId="73" fillId="0" borderId="5" xfId="2" applyFont="1" applyBorder="1" applyAlignment="1">
      <alignment horizontal="left" vertical="center" wrapText="1"/>
    </xf>
    <xf numFmtId="0" fontId="73" fillId="0" borderId="6" xfId="2" applyFont="1" applyBorder="1" applyAlignment="1">
      <alignment horizontal="left" vertical="center" wrapText="1"/>
    </xf>
    <xf numFmtId="0" fontId="73" fillId="0" borderId="0" xfId="2" applyFont="1" applyAlignment="1">
      <alignment horizontal="center" vertical="center"/>
    </xf>
    <xf numFmtId="0" fontId="73" fillId="0" borderId="0" xfId="2" applyFont="1" applyAlignment="1">
      <alignment horizontal="left" vertical="top"/>
    </xf>
    <xf numFmtId="0" fontId="73" fillId="0" borderId="0" xfId="2" applyFont="1" applyAlignment="1">
      <alignment horizontal="left" vertical="center" shrinkToFit="1"/>
    </xf>
    <xf numFmtId="0" fontId="73" fillId="0" borderId="0" xfId="2" applyFont="1" applyAlignment="1" applyProtection="1">
      <alignment horizontal="left" vertical="center" shrinkToFit="1"/>
      <protection locked="0"/>
    </xf>
    <xf numFmtId="0" fontId="53" fillId="0" borderId="17" xfId="2" applyFont="1" applyBorder="1" applyAlignment="1">
      <alignment horizontal="center" vertical="center"/>
    </xf>
    <xf numFmtId="0" fontId="8" fillId="2" borderId="0" xfId="1" applyFont="1" applyFill="1" applyAlignment="1">
      <alignment horizontal="left" vertical="center"/>
    </xf>
    <xf numFmtId="0" fontId="8" fillId="2" borderId="12" xfId="1" applyFont="1" applyFill="1" applyBorder="1" applyAlignment="1">
      <alignment horizontal="left" vertical="center"/>
    </xf>
    <xf numFmtId="0" fontId="8" fillId="0" borderId="0" xfId="2" applyFont="1" applyAlignment="1" applyProtection="1">
      <alignment horizontal="left" vertical="center"/>
      <protection locked="0"/>
    </xf>
    <xf numFmtId="178" fontId="8" fillId="2" borderId="0" xfId="2" applyNumberFormat="1" applyFont="1" applyFill="1" applyAlignment="1">
      <alignment horizontal="center" vertical="center"/>
    </xf>
    <xf numFmtId="0" fontId="8" fillId="2" borderId="0" xfId="1" applyFont="1" applyFill="1" applyAlignment="1">
      <alignment horizontal="center" vertical="center"/>
    </xf>
    <xf numFmtId="0" fontId="8" fillId="0" borderId="11" xfId="1" applyFont="1" applyBorder="1" applyAlignment="1">
      <alignment horizontal="left" vertical="center"/>
    </xf>
    <xf numFmtId="176" fontId="8" fillId="2" borderId="0" xfId="2" applyNumberFormat="1" applyFont="1" applyFill="1" applyAlignment="1">
      <alignment horizontal="center" vertical="center"/>
    </xf>
    <xf numFmtId="0" fontId="8" fillId="2" borderId="0" xfId="2" applyFont="1" applyFill="1" applyAlignment="1">
      <alignment horizontal="center" vertical="center"/>
    </xf>
    <xf numFmtId="0" fontId="12" fillId="2" borderId="0" xfId="2" applyFont="1" applyFill="1" applyAlignment="1">
      <alignment horizontal="center" vertical="center"/>
    </xf>
    <xf numFmtId="177" fontId="8" fillId="2" borderId="0" xfId="1" applyNumberFormat="1" applyFont="1" applyFill="1" applyAlignment="1">
      <alignment horizontal="center" vertical="center"/>
    </xf>
    <xf numFmtId="0" fontId="8" fillId="0" borderId="11" xfId="2" applyFont="1" applyBorder="1" applyAlignment="1">
      <alignment horizontal="left" vertical="center"/>
    </xf>
    <xf numFmtId="0" fontId="8" fillId="2" borderId="0" xfId="1" applyFont="1" applyFill="1" applyAlignment="1" applyProtection="1">
      <alignment horizontal="center" vertical="center"/>
      <protection locked="0"/>
    </xf>
    <xf numFmtId="178" fontId="8" fillId="2" borderId="0" xfId="2" applyNumberFormat="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12" fillId="0" borderId="0" xfId="2" applyFont="1" applyAlignment="1" applyProtection="1">
      <alignment horizontal="center" vertical="center"/>
      <protection locked="0"/>
    </xf>
    <xf numFmtId="177" fontId="8" fillId="2" borderId="0" xfId="1" applyNumberFormat="1" applyFont="1" applyFill="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177" fontId="8" fillId="0" borderId="0" xfId="1" applyNumberFormat="1" applyFont="1" applyAlignment="1" applyProtection="1">
      <alignment horizontal="center" vertical="center"/>
      <protection locked="0"/>
    </xf>
    <xf numFmtId="0" fontId="8" fillId="10" borderId="0" xfId="2" applyFont="1" applyFill="1" applyAlignment="1" applyProtection="1">
      <alignment horizontal="center" vertical="center"/>
      <protection locked="0"/>
    </xf>
    <xf numFmtId="0" fontId="8" fillId="10" borderId="11" xfId="2" applyFont="1" applyFill="1" applyBorder="1" applyAlignment="1" applyProtection="1">
      <alignment horizontal="left" vertical="center"/>
      <protection locked="0"/>
    </xf>
    <xf numFmtId="180" fontId="12" fillId="0" borderId="0" xfId="2" applyNumberFormat="1" applyFont="1" applyAlignment="1" applyProtection="1">
      <alignment horizontal="center" vertical="center"/>
      <protection locked="0"/>
    </xf>
    <xf numFmtId="180" fontId="8" fillId="0" borderId="0" xfId="2" applyNumberFormat="1" applyFont="1" applyAlignment="1">
      <alignment horizontal="center" vertical="center"/>
    </xf>
    <xf numFmtId="179" fontId="8" fillId="0" borderId="0" xfId="2" applyNumberFormat="1" applyFont="1" applyAlignment="1" applyProtection="1">
      <alignment horizontal="left" vertical="center"/>
      <protection locked="0"/>
    </xf>
    <xf numFmtId="179" fontId="8" fillId="0" borderId="0" xfId="2" applyNumberFormat="1" applyFont="1" applyAlignment="1">
      <alignment horizontal="center" vertical="center"/>
    </xf>
    <xf numFmtId="178" fontId="8" fillId="0" borderId="0" xfId="2" applyNumberFormat="1" applyFont="1" applyAlignment="1" applyProtection="1">
      <alignment horizontal="center" vertical="center"/>
      <protection locked="0"/>
    </xf>
    <xf numFmtId="0" fontId="8" fillId="0" borderId="0" xfId="1" applyFont="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0" fontId="73" fillId="12" borderId="0" xfId="2" applyFont="1" applyFill="1" applyAlignment="1">
      <alignment horizontal="center" vertical="center"/>
    </xf>
    <xf numFmtId="0" fontId="73" fillId="12" borderId="0" xfId="2" applyFont="1" applyFill="1" applyAlignment="1">
      <alignment horizontal="left" vertical="top"/>
    </xf>
    <xf numFmtId="0" fontId="73" fillId="10" borderId="0" xfId="2" applyFont="1" applyFill="1" applyAlignment="1">
      <alignment horizontal="left" vertical="center" wrapText="1"/>
    </xf>
    <xf numFmtId="0" fontId="73" fillId="10" borderId="7" xfId="2" applyFont="1" applyFill="1" applyBorder="1" applyAlignment="1">
      <alignment horizontal="left" vertical="center" wrapText="1"/>
    </xf>
    <xf numFmtId="0" fontId="73" fillId="0" borderId="5" xfId="2" applyFont="1" applyBorder="1" applyAlignment="1">
      <alignment horizontal="left" vertical="center"/>
    </xf>
  </cellXfs>
  <cellStyles count="13">
    <cellStyle name="ハイパーリンク" xfId="9" builtinId="8"/>
    <cellStyle name="ハイパーリンク 2" xfId="4" xr:uid="{7FFF7313-3396-45A4-92C5-E9685D8E4E58}"/>
    <cellStyle name="標準" xfId="0" builtinId="0"/>
    <cellStyle name="標準 2" xfId="3" xr:uid="{D46190D2-B847-476E-9C22-4E6159F40E54}"/>
    <cellStyle name="標準 2 2" xfId="11" xr:uid="{F69F2A17-107F-4230-A52C-23863A961A44}"/>
    <cellStyle name="標準 3" xfId="6" xr:uid="{D3C9A2C6-D573-4068-8323-CA3F8C5852C0}"/>
    <cellStyle name="標準 4" xfId="2" xr:uid="{00000000-0005-0000-0000-000001000000}"/>
    <cellStyle name="標準 5" xfId="7" xr:uid="{D85B22C1-C8DC-4778-A4FC-927D6C0FD432}"/>
    <cellStyle name="標準 6" xfId="12" xr:uid="{A1B93C35-7BD6-49F7-A643-9D29BC720C77}"/>
    <cellStyle name="標準_KHPE0001" xfId="1" xr:uid="{00000000-0005-0000-0000-000002000000}"/>
    <cellStyle name="標準_建築主１" xfId="10" xr:uid="{92B487E5-4157-42CC-8430-CA785DBB8602}"/>
    <cellStyle name="標準_建築物データ" xfId="5" xr:uid="{D9666E02-7BC3-4C46-BCAE-7508AEAC5DAA}"/>
    <cellStyle name="標準_第二面_1" xfId="8" xr:uid="{05834236-1120-4535-BB88-29A22637305A}"/>
  </cellStyles>
  <dxfs count="2">
    <dxf>
      <font>
        <color theme="0"/>
      </font>
    </dxf>
    <dxf>
      <font>
        <color rgb="FF00B050"/>
      </font>
      <fill>
        <patternFill>
          <bgColor theme="9" tint="0.39994506668294322"/>
        </patternFill>
      </fill>
    </dxf>
  </dxfs>
  <tableStyles count="0" defaultTableStyle="TableStyleMedium2" defaultPivotStyle="PivotStyleMedium9"/>
  <colors>
    <mruColors>
      <color rgb="FF99CCFF"/>
      <color rgb="FF66CCFF"/>
      <color rgb="FF00FFFF"/>
      <color rgb="FF33CC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hyperlink" Target="#&#35079;&#25968;&#24314;&#31689;&#20027;!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190499</xdr:colOff>
      <xdr:row>2</xdr:row>
      <xdr:rowOff>57150</xdr:rowOff>
    </xdr:from>
    <xdr:to>
      <xdr:col>42</xdr:col>
      <xdr:colOff>561974</xdr:colOff>
      <xdr:row>6</xdr:row>
      <xdr:rowOff>104776</xdr:rowOff>
    </xdr:to>
    <xdr:sp macro="" textlink="">
      <xdr:nvSpPr>
        <xdr:cNvPr id="3" name="テキスト ボックス 2">
          <a:extLst>
            <a:ext uri="{FF2B5EF4-FFF2-40B4-BE49-F238E27FC236}">
              <a16:creationId xmlns:a16="http://schemas.microsoft.com/office/drawing/2014/main" id="{49C47B88-8373-478B-A040-1F9B116141A6}"/>
            </a:ext>
          </a:extLst>
        </xdr:cNvPr>
        <xdr:cNvSpPr txBox="1"/>
      </xdr:nvSpPr>
      <xdr:spPr>
        <a:xfrm>
          <a:off x="7734299" y="438150"/>
          <a:ext cx="9286875"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↑電子申請で適合証の電子交付を希望しないの場合は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93377A3A-A786-4F72-B22C-7AADBBA5641C}"/>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8FAA6B32-680C-4EEC-987A-A3F39129467F}"/>
            </a:ext>
          </a:extLst>
        </xdr:cNvPr>
        <xdr:cNvSpPr/>
      </xdr:nvSpPr>
      <xdr:spPr bwMode="auto">
        <a:xfrm>
          <a:off x="10534650" y="15240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38</xdr:col>
      <xdr:colOff>9525</xdr:colOff>
      <xdr:row>0</xdr:row>
      <xdr:rowOff>133350</xdr:rowOff>
    </xdr:from>
    <xdr:to>
      <xdr:col>51</xdr:col>
      <xdr:colOff>161925</xdr:colOff>
      <xdr:row>2</xdr:row>
      <xdr:rowOff>66675</xdr:rowOff>
    </xdr:to>
    <xdr:sp macro="" textlink="">
      <xdr:nvSpPr>
        <xdr:cNvPr id="4" name="吹き出し: 四角形 3">
          <a:extLst>
            <a:ext uri="{FF2B5EF4-FFF2-40B4-BE49-F238E27FC236}">
              <a16:creationId xmlns:a16="http://schemas.microsoft.com/office/drawing/2014/main" id="{5DD39A34-4D82-466E-AA19-DFC1595D3361}"/>
            </a:ext>
          </a:extLst>
        </xdr:cNvPr>
        <xdr:cNvSpPr/>
      </xdr:nvSpPr>
      <xdr:spPr bwMode="auto">
        <a:xfrm>
          <a:off x="7610475" y="133350"/>
          <a:ext cx="2752725" cy="352425"/>
        </a:xfrm>
        <a:prstGeom prst="wedgeRectCallout">
          <a:avLst>
            <a:gd name="adj1" fmla="val -69139"/>
            <a:gd name="adj2" fmla="val 2902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3E668CB-72EE-4DC0-B71F-C57CE119081B}"/>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19050</xdr:colOff>
      <xdr:row>2</xdr:row>
      <xdr:rowOff>200025</xdr:rowOff>
    </xdr:from>
    <xdr:to>
      <xdr:col>39</xdr:col>
      <xdr:colOff>542925</xdr:colOff>
      <xdr:row>6</xdr:row>
      <xdr:rowOff>95250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5B8E035-2586-49E0-AA43-99B6ED48273D}"/>
            </a:ext>
          </a:extLst>
        </xdr:cNvPr>
        <xdr:cNvSpPr/>
      </xdr:nvSpPr>
      <xdr:spPr bwMode="auto">
        <a:xfrm>
          <a:off x="8058150" y="619125"/>
          <a:ext cx="3152775" cy="733425"/>
        </a:xfrm>
        <a:prstGeom prst="wedgeRectCallout">
          <a:avLst>
            <a:gd name="adj1" fmla="val -93928"/>
            <a:gd name="adj2" fmla="val -1400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複数建築主</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419100</xdr:colOff>
      <xdr:row>9</xdr:row>
      <xdr:rowOff>180975</xdr:rowOff>
    </xdr:from>
    <xdr:to>
      <xdr:col>36</xdr:col>
      <xdr:colOff>428625</xdr:colOff>
      <xdr:row>54</xdr:row>
      <xdr:rowOff>9525</xdr:rowOff>
    </xdr:to>
    <xdr:sp macro="" textlink="">
      <xdr:nvSpPr>
        <xdr:cNvPr id="3" name="右中かっこ 2">
          <a:extLst>
            <a:ext uri="{FF2B5EF4-FFF2-40B4-BE49-F238E27FC236}">
              <a16:creationId xmlns:a16="http://schemas.microsoft.com/office/drawing/2014/main" id="{15B16C90-B30A-464B-AAF3-6D4E5C2B3D42}"/>
            </a:ext>
          </a:extLst>
        </xdr:cNvPr>
        <xdr:cNvSpPr/>
      </xdr:nvSpPr>
      <xdr:spPr bwMode="auto">
        <a:xfrm>
          <a:off x="7800975" y="2066925"/>
          <a:ext cx="1323975" cy="9467850"/>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590550</xdr:colOff>
      <xdr:row>17</xdr:row>
      <xdr:rowOff>123825</xdr:rowOff>
    </xdr:from>
    <xdr:to>
      <xdr:col>42</xdr:col>
      <xdr:colOff>609600</xdr:colOff>
      <xdr:row>20</xdr:row>
      <xdr:rowOff>123825</xdr:rowOff>
    </xdr:to>
    <xdr:sp macro="" textlink="">
      <xdr:nvSpPr>
        <xdr:cNvPr id="4" name="吹き出し: 四角形 3">
          <a:extLst>
            <a:ext uri="{FF2B5EF4-FFF2-40B4-BE49-F238E27FC236}">
              <a16:creationId xmlns:a16="http://schemas.microsoft.com/office/drawing/2014/main" id="{A59C4D02-E569-444B-BE95-378943A5CE6E}"/>
            </a:ext>
          </a:extLst>
        </xdr:cNvPr>
        <xdr:cNvSpPr/>
      </xdr:nvSpPr>
      <xdr:spPr bwMode="auto">
        <a:xfrm>
          <a:off x="9944100" y="3895725"/>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161925</xdr:colOff>
      <xdr:row>30</xdr:row>
      <xdr:rowOff>114300</xdr:rowOff>
    </xdr:from>
    <xdr:to>
      <xdr:col>55</xdr:col>
      <xdr:colOff>47625</xdr:colOff>
      <xdr:row>39</xdr:row>
      <xdr:rowOff>66675</xdr:rowOff>
    </xdr:to>
    <xdr:sp macro="" textlink="">
      <xdr:nvSpPr>
        <xdr:cNvPr id="2" name="吹き出し: 線 1">
          <a:extLst>
            <a:ext uri="{FF2B5EF4-FFF2-40B4-BE49-F238E27FC236}">
              <a16:creationId xmlns:a16="http://schemas.microsoft.com/office/drawing/2014/main" id="{08A73F97-DE12-4486-BF70-39A945A265C7}"/>
            </a:ext>
          </a:extLst>
        </xdr:cNvPr>
        <xdr:cNvSpPr/>
      </xdr:nvSpPr>
      <xdr:spPr bwMode="auto">
        <a:xfrm>
          <a:off x="9763125" y="6400800"/>
          <a:ext cx="1285875" cy="1838325"/>
        </a:xfrm>
        <a:prstGeom prst="borderCallout1">
          <a:avLst>
            <a:gd name="adj1" fmla="val 53752"/>
            <a:gd name="adj2" fmla="val -5195"/>
            <a:gd name="adj3" fmla="val 44520"/>
            <a:gd name="adj4" fmla="val -6818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44</xdr:col>
      <xdr:colOff>133350</xdr:colOff>
      <xdr:row>35</xdr:row>
      <xdr:rowOff>180975</xdr:rowOff>
    </xdr:from>
    <xdr:to>
      <xdr:col>48</xdr:col>
      <xdr:colOff>95250</xdr:colOff>
      <xdr:row>37</xdr:row>
      <xdr:rowOff>133350</xdr:rowOff>
    </xdr:to>
    <xdr:cxnSp macro="">
      <xdr:nvCxnSpPr>
        <xdr:cNvPr id="4" name="直線矢印コネクタ 3">
          <a:extLst>
            <a:ext uri="{FF2B5EF4-FFF2-40B4-BE49-F238E27FC236}">
              <a16:creationId xmlns:a16="http://schemas.microsoft.com/office/drawing/2014/main" id="{0D922E0C-CBDD-2F30-EB4E-8AF4D877AED2}"/>
            </a:ext>
          </a:extLst>
        </xdr:cNvPr>
        <xdr:cNvCxnSpPr/>
      </xdr:nvCxnSpPr>
      <xdr:spPr>
        <a:xfrm flipH="1">
          <a:off x="8934450" y="7515225"/>
          <a:ext cx="762000" cy="371475"/>
        </a:xfrm>
        <a:prstGeom prst="straightConnector1">
          <a:avLst/>
        </a:prstGeom>
        <a:solidFill>
          <a:srgbClr val="CCFFCC"/>
        </a:solidFill>
        <a:ln w="9525" cap="flat" cmpd="sng" algn="ctr">
          <a:solidFill>
            <a:srgbClr val="FF0000"/>
          </a:solidFill>
          <a:prstDash val="solid"/>
          <a:round/>
          <a:headEnd type="none" w="med" len="med"/>
          <a:tailEnd type="stealth" w="med" len="med"/>
        </a:ln>
        <a:effectLst/>
      </xdr:spPr>
    </xdr:cxnSp>
    <xdr:clientData/>
  </xdr:twoCellAnchor>
  <xdr:twoCellAnchor>
    <xdr:from>
      <xdr:col>42</xdr:col>
      <xdr:colOff>19050</xdr:colOff>
      <xdr:row>5</xdr:row>
      <xdr:rowOff>171450</xdr:rowOff>
    </xdr:from>
    <xdr:to>
      <xdr:col>55</xdr:col>
      <xdr:colOff>171450</xdr:colOff>
      <xdr:row>14</xdr:row>
      <xdr:rowOff>104775</xdr:rowOff>
    </xdr:to>
    <xdr:sp macro="" textlink="">
      <xdr:nvSpPr>
        <xdr:cNvPr id="3" name="吹き出し: 四角形 2">
          <a:extLst>
            <a:ext uri="{FF2B5EF4-FFF2-40B4-BE49-F238E27FC236}">
              <a16:creationId xmlns:a16="http://schemas.microsoft.com/office/drawing/2014/main" id="{1EC55A8E-7B24-4600-B65D-16E665E7CE9F}"/>
            </a:ext>
          </a:extLst>
        </xdr:cNvPr>
        <xdr:cNvSpPr/>
      </xdr:nvSpPr>
      <xdr:spPr bwMode="auto">
        <a:xfrm>
          <a:off x="8420100" y="1219200"/>
          <a:ext cx="2752725" cy="1819275"/>
        </a:xfrm>
        <a:prstGeom prst="wedgeRectCallout">
          <a:avLst>
            <a:gd name="adj1" fmla="val -100281"/>
            <a:gd name="adj2" fmla="val 47302"/>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a:t>
          </a:r>
          <a:endParaRPr lang="en-US" altLang="ja-JP" sz="1100" b="1"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baseline="0">
              <a:effectLst/>
              <a:latin typeface="+mn-lt"/>
              <a:ea typeface="+mn-ea"/>
              <a:cs typeface="+mn-cs"/>
            </a:rPr>
            <a:t>４</a:t>
          </a:r>
          <a:r>
            <a:rPr lang="en-US" altLang="ja-JP" sz="1100" b="1" i="0" baseline="0">
              <a:effectLst/>
              <a:latin typeface="+mn-lt"/>
              <a:ea typeface="+mn-ea"/>
              <a:cs typeface="+mn-cs"/>
            </a:rPr>
            <a:t>.</a:t>
          </a:r>
          <a:r>
            <a:rPr lang="ja-JP" altLang="en-US" sz="1100" b="1" i="0" baseline="0">
              <a:effectLst/>
              <a:latin typeface="+mn-lt"/>
              <a:ea typeface="+mn-ea"/>
              <a:cs typeface="+mn-cs"/>
            </a:rPr>
            <a:t>延べ</a:t>
          </a:r>
          <a:r>
            <a:rPr lang="ja-JP" altLang="ja-JP" sz="1100" b="1" i="0" baseline="0">
              <a:effectLst/>
              <a:latin typeface="+mn-lt"/>
              <a:ea typeface="+mn-ea"/>
              <a:cs typeface="+mn-cs"/>
            </a:rPr>
            <a:t>面積</a:t>
          </a:r>
          <a:endParaRPr lang="ja-JP" altLang="ja-JP">
            <a:effectLst/>
          </a:endParaRPr>
        </a:p>
        <a:p>
          <a:r>
            <a:rPr lang="ja-JP" altLang="en-US" sz="1100" b="1" i="0" u="none" strike="noStrike" baseline="0">
              <a:latin typeface="+mn-lt"/>
              <a:ea typeface="+mn-ea"/>
              <a:cs typeface="+mn-cs"/>
            </a:rPr>
            <a:t>５</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建築物の階数</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７</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工事種別、</a:t>
          </a:r>
        </a:p>
        <a:p>
          <a:r>
            <a:rPr lang="ja-JP" altLang="en-US" sz="1100" b="1" i="0" u="none" strike="noStrike" baseline="0">
              <a:latin typeface="+mn-lt"/>
              <a:ea typeface="+mn-ea"/>
              <a:cs typeface="+mn-cs"/>
            </a:rPr>
            <a:t>８</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構造</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については、対象となる棟の確認申請</a:t>
          </a:r>
        </a:p>
        <a:p>
          <a:r>
            <a:rPr lang="ja-JP" altLang="en-US" sz="1100" b="1" i="0" u="none" strike="noStrike" baseline="0">
              <a:latin typeface="+mn-lt"/>
              <a:ea typeface="+mn-ea"/>
              <a:cs typeface="+mn-cs"/>
            </a:rPr>
            <a:t>上の情報を記載してください。敷地単位では</a:t>
          </a:r>
        </a:p>
        <a:p>
          <a:r>
            <a:rPr lang="ja-JP" altLang="en-US" sz="1100" b="1" i="0" u="none" strike="noStrike" baseline="0">
              <a:latin typeface="+mn-lt"/>
              <a:ea typeface="+mn-ea"/>
              <a:cs typeface="+mn-cs"/>
            </a:rPr>
            <a:t>ありません。</a:t>
          </a:r>
          <a:endParaRPr kumimoji="1" lang="ja-JP" altLang="en-US" sz="1100" b="1"/>
        </a:p>
      </xdr:txBody>
    </xdr:sp>
    <xdr:clientData/>
  </xdr:twoCellAnchor>
  <xdr:twoCellAnchor>
    <xdr:from>
      <xdr:col>33</xdr:col>
      <xdr:colOff>190500</xdr:colOff>
      <xdr:row>9</xdr:row>
      <xdr:rowOff>66674</xdr:rowOff>
    </xdr:from>
    <xdr:to>
      <xdr:col>35</xdr:col>
      <xdr:colOff>133350</xdr:colOff>
      <xdr:row>27</xdr:row>
      <xdr:rowOff>152400</xdr:rowOff>
    </xdr:to>
    <xdr:sp macro="" textlink="">
      <xdr:nvSpPr>
        <xdr:cNvPr id="6" name="左大かっこ 5">
          <a:extLst>
            <a:ext uri="{FF2B5EF4-FFF2-40B4-BE49-F238E27FC236}">
              <a16:creationId xmlns:a16="http://schemas.microsoft.com/office/drawing/2014/main" id="{73E215B4-CD0B-2D11-6F65-F8EA5CDBE383}"/>
            </a:ext>
          </a:extLst>
        </xdr:cNvPr>
        <xdr:cNvSpPr/>
      </xdr:nvSpPr>
      <xdr:spPr>
        <a:xfrm>
          <a:off x="6791325" y="1952624"/>
          <a:ext cx="342900" cy="3857626"/>
        </a:xfrm>
        <a:prstGeom prst="leftBracket">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95250</xdr:colOff>
      <xdr:row>39</xdr:row>
      <xdr:rowOff>190501</xdr:rowOff>
    </xdr:from>
    <xdr:to>
      <xdr:col>55</xdr:col>
      <xdr:colOff>180975</xdr:colOff>
      <xdr:row>43</xdr:row>
      <xdr:rowOff>114301</xdr:rowOff>
    </xdr:to>
    <xdr:sp macro="" textlink="">
      <xdr:nvSpPr>
        <xdr:cNvPr id="7" name="吹き出し: 四角形 6">
          <a:extLst>
            <a:ext uri="{FF2B5EF4-FFF2-40B4-BE49-F238E27FC236}">
              <a16:creationId xmlns:a16="http://schemas.microsoft.com/office/drawing/2014/main" id="{79EB3044-7E26-42D5-8F77-3EE9F42AFD1D}"/>
            </a:ext>
          </a:extLst>
        </xdr:cNvPr>
        <xdr:cNvSpPr/>
      </xdr:nvSpPr>
      <xdr:spPr bwMode="auto">
        <a:xfrm>
          <a:off x="8296275" y="8362951"/>
          <a:ext cx="2886075" cy="762000"/>
        </a:xfrm>
        <a:prstGeom prst="wedgeRectCallout">
          <a:avLst>
            <a:gd name="adj1" fmla="val -107547"/>
            <a:gd name="adj2" fmla="val 237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建築面積について、敷地単位の数値を記載する場合は、審査の円滑化のため、</a:t>
          </a:r>
          <a:r>
            <a:rPr lang="en-US" altLang="ja-JP" sz="1100" b="1" i="0" u="none" strike="noStrike" baseline="0">
              <a:latin typeface="+mn-lt"/>
              <a:ea typeface="+mn-ea"/>
              <a:cs typeface="+mn-cs"/>
            </a:rPr>
            <a:t>12.</a:t>
          </a:r>
          <a:r>
            <a:rPr lang="ja-JP" altLang="en-US" sz="1100" b="1" i="0" u="none" strike="noStrike" baseline="0">
              <a:latin typeface="+mn-lt"/>
              <a:ea typeface="+mn-ea"/>
              <a:cs typeface="+mn-cs"/>
            </a:rPr>
            <a:t>備考にその旨を記載してください。</a:t>
          </a:r>
          <a:endParaRPr kumimoji="1" lang="ja-JP" altLang="en-US" sz="11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523875</xdr:colOff>
      <xdr:row>6</xdr:row>
      <xdr:rowOff>266700</xdr:rowOff>
    </xdr:from>
    <xdr:to>
      <xdr:col>24</xdr:col>
      <xdr:colOff>291185</xdr:colOff>
      <xdr:row>18</xdr:row>
      <xdr:rowOff>62322</xdr:rowOff>
    </xdr:to>
    <xdr:pic>
      <xdr:nvPicPr>
        <xdr:cNvPr id="3" name="図 2">
          <a:extLst>
            <a:ext uri="{FF2B5EF4-FFF2-40B4-BE49-F238E27FC236}">
              <a16:creationId xmlns:a16="http://schemas.microsoft.com/office/drawing/2014/main" id="{0EB11E95-A903-8483-0187-26AFD8E33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625" y="2647950"/>
          <a:ext cx="5939510" cy="3224622"/>
        </a:xfrm>
        <a:prstGeom prst="rect">
          <a:avLst/>
        </a:prstGeom>
      </xdr:spPr>
    </xdr:pic>
    <xdr:clientData/>
  </xdr:twoCellAnchor>
  <xdr:twoCellAnchor>
    <xdr:from>
      <xdr:col>15</xdr:col>
      <xdr:colOff>666750</xdr:colOff>
      <xdr:row>15</xdr:row>
      <xdr:rowOff>257175</xdr:rowOff>
    </xdr:from>
    <xdr:to>
      <xdr:col>16</xdr:col>
      <xdr:colOff>600075</xdr:colOff>
      <xdr:row>16</xdr:row>
      <xdr:rowOff>266700</xdr:rowOff>
    </xdr:to>
    <xdr:cxnSp macro="">
      <xdr:nvCxnSpPr>
        <xdr:cNvPr id="5" name="直線矢印コネクタ 4">
          <a:extLst>
            <a:ext uri="{FF2B5EF4-FFF2-40B4-BE49-F238E27FC236}">
              <a16:creationId xmlns:a16="http://schemas.microsoft.com/office/drawing/2014/main" id="{45C33DCB-5984-D960-B47C-4BC2B2EFA8CD}"/>
            </a:ext>
          </a:extLst>
        </xdr:cNvPr>
        <xdr:cNvCxnSpPr/>
      </xdr:nvCxnSpPr>
      <xdr:spPr>
        <a:xfrm flipH="1">
          <a:off x="11620500" y="5210175"/>
          <a:ext cx="619125"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0</xdr:colOff>
      <xdr:row>3</xdr:row>
      <xdr:rowOff>209549</xdr:rowOff>
    </xdr:from>
    <xdr:to>
      <xdr:col>37</xdr:col>
      <xdr:colOff>9525</xdr:colOff>
      <xdr:row>53</xdr:row>
      <xdr:rowOff>9524</xdr:rowOff>
    </xdr:to>
    <xdr:sp macro="" textlink="">
      <xdr:nvSpPr>
        <xdr:cNvPr id="2" name="右中かっこ 1">
          <a:extLst>
            <a:ext uri="{FF2B5EF4-FFF2-40B4-BE49-F238E27FC236}">
              <a16:creationId xmlns:a16="http://schemas.microsoft.com/office/drawing/2014/main" id="{ED1C9F4D-16C4-4D79-99EB-468282EDA4DC}"/>
            </a:ext>
          </a:extLst>
        </xdr:cNvPr>
        <xdr:cNvSpPr/>
      </xdr:nvSpPr>
      <xdr:spPr bwMode="auto">
        <a:xfrm>
          <a:off x="7915275" y="838199"/>
          <a:ext cx="1323975" cy="10277475"/>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161925</xdr:colOff>
      <xdr:row>13</xdr:row>
      <xdr:rowOff>114300</xdr:rowOff>
    </xdr:from>
    <xdr:to>
      <xdr:col>43</xdr:col>
      <xdr:colOff>180975</xdr:colOff>
      <xdr:row>16</xdr:row>
      <xdr:rowOff>114300</xdr:rowOff>
    </xdr:to>
    <xdr:sp macro="" textlink="">
      <xdr:nvSpPr>
        <xdr:cNvPr id="3" name="吹き出し: 四角形 2">
          <a:extLst>
            <a:ext uri="{FF2B5EF4-FFF2-40B4-BE49-F238E27FC236}">
              <a16:creationId xmlns:a16="http://schemas.microsoft.com/office/drawing/2014/main" id="{55B878D1-2247-4577-90D3-01FB7A64D9F2}"/>
            </a:ext>
          </a:extLst>
        </xdr:cNvPr>
        <xdr:cNvSpPr/>
      </xdr:nvSpPr>
      <xdr:spPr bwMode="auto">
        <a:xfrm>
          <a:off x="10048875" y="2838450"/>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BF705C3E-100A-41F2-878E-48B6DE0FC5A2}"/>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36BBAA0-91E1-46E4-93D6-8E6E1A650413}"/>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D5F9B22C-12F6-4D1D-8B36-91B3DC09DB2C}"/>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B5B993CD-57B9-40EC-B7E4-6214E685BFDB}"/>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0</xdr:row>
      <xdr:rowOff>152400</xdr:rowOff>
    </xdr:from>
    <xdr:to>
      <xdr:col>25</xdr:col>
      <xdr:colOff>0</xdr:colOff>
      <xdr:row>13</xdr:row>
      <xdr:rowOff>47626</xdr:rowOff>
    </xdr:to>
    <xdr:sp macro="" textlink="">
      <xdr:nvSpPr>
        <xdr:cNvPr id="4" name="テキスト ボックス 3">
          <a:extLst>
            <a:ext uri="{FF2B5EF4-FFF2-40B4-BE49-F238E27FC236}">
              <a16:creationId xmlns:a16="http://schemas.microsoft.com/office/drawing/2014/main" id="{37CBC9E4-74CA-4B9E-A08B-925AEEB5BF4E}"/>
            </a:ext>
          </a:extLst>
        </xdr:cNvPr>
        <xdr:cNvSpPr txBox="1"/>
      </xdr:nvSpPr>
      <xdr:spPr>
        <a:xfrm>
          <a:off x="523875" y="152400"/>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27</xdr:col>
      <xdr:colOff>638175</xdr:colOff>
      <xdr:row>17</xdr:row>
      <xdr:rowOff>219075</xdr:rowOff>
    </xdr:from>
    <xdr:ext cx="4086225" cy="1676400"/>
    <xdr:sp macro="" textlink="">
      <xdr:nvSpPr>
        <xdr:cNvPr id="5" name="テキスト ボックス 4">
          <a:extLst>
            <a:ext uri="{FF2B5EF4-FFF2-40B4-BE49-F238E27FC236}">
              <a16:creationId xmlns:a16="http://schemas.microsoft.com/office/drawing/2014/main" id="{2C96A2BA-37A4-46D6-88AB-6CD25A9D02DD}"/>
            </a:ext>
          </a:extLst>
        </xdr:cNvPr>
        <xdr:cNvSpPr txBox="1"/>
      </xdr:nvSpPr>
      <xdr:spPr>
        <a:xfrm>
          <a:off x="12801600" y="423862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6475473F-0CC1-4143-ADE4-6509ED25F2F2}"/>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36A69B90-D698-4839-A1FA-D84B569C5A3A}"/>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E5724D2-40B2-4D82-874A-F807EE5BF026}"/>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40822</xdr:colOff>
      <xdr:row>0</xdr:row>
      <xdr:rowOff>95250</xdr:rowOff>
    </xdr:from>
    <xdr:to>
      <xdr:col>23</xdr:col>
      <xdr:colOff>13609</xdr:colOff>
      <xdr:row>5</xdr:row>
      <xdr:rowOff>408215</xdr:rowOff>
    </xdr:to>
    <xdr:sp macro="" textlink="">
      <xdr:nvSpPr>
        <xdr:cNvPr id="3" name="テキスト ボックス 2">
          <a:extLst>
            <a:ext uri="{FF2B5EF4-FFF2-40B4-BE49-F238E27FC236}">
              <a16:creationId xmlns:a16="http://schemas.microsoft.com/office/drawing/2014/main" id="{B6BC5197-29CA-47E4-A5C2-BE89282861BE}"/>
            </a:ext>
          </a:extLst>
        </xdr:cNvPr>
        <xdr:cNvSpPr txBox="1"/>
      </xdr:nvSpPr>
      <xdr:spPr>
        <a:xfrm>
          <a:off x="4789715" y="95250"/>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a:t>
          </a:r>
          <a:r>
            <a:rPr kumimoji="1" lang="ja-JP" altLang="en-US" sz="2000" b="1">
              <a:solidFill>
                <a:srgbClr val="FF0000"/>
              </a:solidFill>
            </a:rPr>
            <a:t>，</a:t>
          </a:r>
          <a:r>
            <a:rPr kumimoji="1" lang="en-US" altLang="ja-JP" sz="2000" b="1">
              <a:solidFill>
                <a:srgbClr val="FF0000"/>
              </a:solidFill>
            </a:rPr>
            <a:t>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5555414A-FDB9-4ABD-A6D4-8B13CDC2CBCC}"/>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3" name="吹き出し: 四角形 2">
          <a:extLst>
            <a:ext uri="{FF2B5EF4-FFF2-40B4-BE49-F238E27FC236}">
              <a16:creationId xmlns:a16="http://schemas.microsoft.com/office/drawing/2014/main" id="{69A35CEC-0CD3-455D-9624-745154B31011}"/>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4" name="吹き出し: 四角形 3">
          <a:extLst>
            <a:ext uri="{FF2B5EF4-FFF2-40B4-BE49-F238E27FC236}">
              <a16:creationId xmlns:a16="http://schemas.microsoft.com/office/drawing/2014/main" id="{C6CD11AD-F16A-4999-A299-CF42FA3E2929}"/>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28575</xdr:colOff>
      <xdr:row>0</xdr:row>
      <xdr:rowOff>104775</xdr:rowOff>
    </xdr:from>
    <xdr:to>
      <xdr:col>42</xdr:col>
      <xdr:colOff>323850</xdr:colOff>
      <xdr:row>9</xdr:row>
      <xdr:rowOff>9525</xdr:rowOff>
    </xdr:to>
    <xdr:sp macro="" textlink="">
      <xdr:nvSpPr>
        <xdr:cNvPr id="5" name="吹き出し: 四角形 4">
          <a:extLst>
            <a:ext uri="{FF2B5EF4-FFF2-40B4-BE49-F238E27FC236}">
              <a16:creationId xmlns:a16="http://schemas.microsoft.com/office/drawing/2014/main" id="{4ACBFA48-3E21-4290-8332-BC32EE1D8771}"/>
            </a:ext>
          </a:extLst>
        </xdr:cNvPr>
        <xdr:cNvSpPr/>
      </xdr:nvSpPr>
      <xdr:spPr bwMode="auto">
        <a:xfrm>
          <a:off x="1138237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C46FFC62-4294-40D2-93EF-A7178EA6BA0C}"/>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12</xdr:row>
      <xdr:rowOff>66675</xdr:rowOff>
    </xdr:from>
    <xdr:to>
      <xdr:col>54</xdr:col>
      <xdr:colOff>0</xdr:colOff>
      <xdr:row>14</xdr:row>
      <xdr:rowOff>0</xdr:rowOff>
    </xdr:to>
    <xdr:sp macro="" textlink="">
      <xdr:nvSpPr>
        <xdr:cNvPr id="3" name="吹き出し: 四角形 2">
          <a:extLst>
            <a:ext uri="{FF2B5EF4-FFF2-40B4-BE49-F238E27FC236}">
              <a16:creationId xmlns:a16="http://schemas.microsoft.com/office/drawing/2014/main" id="{B3E434AF-0578-4428-8286-7B38BDBF6195}"/>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54</xdr:col>
      <xdr:colOff>95250</xdr:colOff>
      <xdr:row>0</xdr:row>
      <xdr:rowOff>133350</xdr:rowOff>
    </xdr:from>
    <xdr:to>
      <xdr:col>69</xdr:col>
      <xdr:colOff>133350</xdr:colOff>
      <xdr:row>8</xdr:row>
      <xdr:rowOff>161925</xdr:rowOff>
    </xdr:to>
    <xdr:sp macro="" textlink="">
      <xdr:nvSpPr>
        <xdr:cNvPr id="4" name="吹き出し: 四角形 3">
          <a:extLst>
            <a:ext uri="{FF2B5EF4-FFF2-40B4-BE49-F238E27FC236}">
              <a16:creationId xmlns:a16="http://schemas.microsoft.com/office/drawing/2014/main" id="{D665130F-CDCE-4F39-B0BF-D386D20A0221}"/>
            </a:ext>
          </a:extLst>
        </xdr:cNvPr>
        <xdr:cNvSpPr/>
      </xdr:nvSpPr>
      <xdr:spPr bwMode="auto">
        <a:xfrm>
          <a:off x="108966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AEF56D0C-8223-4BC7-A5F3-5D1AD8BDD687}"/>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AEE6460C-98AA-4228-9A88-A3B1CD32EDDD}"/>
            </a:ext>
          </a:extLst>
        </xdr:cNvPr>
        <xdr:cNvSpPr/>
      </xdr:nvSpPr>
      <xdr:spPr bwMode="auto">
        <a:xfrm>
          <a:off x="11258550" y="1524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41</xdr:col>
      <xdr:colOff>95250</xdr:colOff>
      <xdr:row>13</xdr:row>
      <xdr:rowOff>38100</xdr:rowOff>
    </xdr:from>
    <xdr:to>
      <xdr:col>55</xdr:col>
      <xdr:colOff>47625</xdr:colOff>
      <xdr:row>14</xdr:row>
      <xdr:rowOff>180975</xdr:rowOff>
    </xdr:to>
    <xdr:sp macro="" textlink="">
      <xdr:nvSpPr>
        <xdr:cNvPr id="4" name="吹き出し: 四角形 3">
          <a:extLst>
            <a:ext uri="{FF2B5EF4-FFF2-40B4-BE49-F238E27FC236}">
              <a16:creationId xmlns:a16="http://schemas.microsoft.com/office/drawing/2014/main" id="{12DF88CE-F2C6-4DE6-BAC5-41A9EFEB37D6}"/>
            </a:ext>
          </a:extLst>
        </xdr:cNvPr>
        <xdr:cNvSpPr/>
      </xdr:nvSpPr>
      <xdr:spPr bwMode="auto">
        <a:xfrm>
          <a:off x="8296275" y="2762250"/>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1F7A487-D7DA-4817-B59E-9D72252C7772}"/>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209550</xdr:colOff>
      <xdr:row>0</xdr:row>
      <xdr:rowOff>133350</xdr:rowOff>
    </xdr:from>
    <xdr:to>
      <xdr:col>63</xdr:col>
      <xdr:colOff>133350</xdr:colOff>
      <xdr:row>8</xdr:row>
      <xdr:rowOff>161925</xdr:rowOff>
    </xdr:to>
    <xdr:sp macro="" textlink="">
      <xdr:nvSpPr>
        <xdr:cNvPr id="2" name="吹き出し: 四角形 1">
          <a:extLst>
            <a:ext uri="{FF2B5EF4-FFF2-40B4-BE49-F238E27FC236}">
              <a16:creationId xmlns:a16="http://schemas.microsoft.com/office/drawing/2014/main" id="{61AB8707-BCC8-421C-A51F-7853F9C47AE2}"/>
            </a:ext>
          </a:extLst>
        </xdr:cNvPr>
        <xdr:cNvSpPr/>
      </xdr:nvSpPr>
      <xdr:spPr bwMode="auto">
        <a:xfrm>
          <a:off x="10648950" y="13335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123825</xdr:colOff>
      <xdr:row>1</xdr:row>
      <xdr:rowOff>190500</xdr:rowOff>
    </xdr:from>
    <xdr:to>
      <xdr:col>51</xdr:col>
      <xdr:colOff>219075</xdr:colOff>
      <xdr:row>10</xdr:row>
      <xdr:rowOff>142875</xdr:rowOff>
    </xdr:to>
    <xdr:sp macro="" textlink="">
      <xdr:nvSpPr>
        <xdr:cNvPr id="3" name="吹き出し: 線 2">
          <a:extLst>
            <a:ext uri="{FF2B5EF4-FFF2-40B4-BE49-F238E27FC236}">
              <a16:creationId xmlns:a16="http://schemas.microsoft.com/office/drawing/2014/main" id="{7FEEC40B-56FA-44DA-AF9D-E184C82DED99}"/>
            </a:ext>
          </a:extLst>
        </xdr:cNvPr>
        <xdr:cNvSpPr/>
      </xdr:nvSpPr>
      <xdr:spPr bwMode="auto">
        <a:xfrm>
          <a:off x="9324975" y="40005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47</xdr:col>
      <xdr:colOff>0</xdr:colOff>
      <xdr:row>23</xdr:row>
      <xdr:rowOff>171450</xdr:rowOff>
    </xdr:from>
    <xdr:to>
      <xdr:col>52</xdr:col>
      <xdr:colOff>57150</xdr:colOff>
      <xdr:row>32</xdr:row>
      <xdr:rowOff>123825</xdr:rowOff>
    </xdr:to>
    <xdr:sp macro="" textlink="">
      <xdr:nvSpPr>
        <xdr:cNvPr id="4" name="吹き出し: 線 3">
          <a:extLst>
            <a:ext uri="{FF2B5EF4-FFF2-40B4-BE49-F238E27FC236}">
              <a16:creationId xmlns:a16="http://schemas.microsoft.com/office/drawing/2014/main" id="{E99C4F6A-8C1F-44E5-B2AB-5ED613EDCDDA}"/>
            </a:ext>
          </a:extLst>
        </xdr:cNvPr>
        <xdr:cNvSpPr/>
      </xdr:nvSpPr>
      <xdr:spPr bwMode="auto">
        <a:xfrm>
          <a:off x="9401175" y="499110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41</xdr:col>
      <xdr:colOff>66675</xdr:colOff>
      <xdr:row>12</xdr:row>
      <xdr:rowOff>85725</xdr:rowOff>
    </xdr:from>
    <xdr:to>
      <xdr:col>54</xdr:col>
      <xdr:colOff>104775</xdr:colOff>
      <xdr:row>14</xdr:row>
      <xdr:rowOff>19050</xdr:rowOff>
    </xdr:to>
    <xdr:sp macro="" textlink="">
      <xdr:nvSpPr>
        <xdr:cNvPr id="5" name="吹き出し: 四角形 4">
          <a:extLst>
            <a:ext uri="{FF2B5EF4-FFF2-40B4-BE49-F238E27FC236}">
              <a16:creationId xmlns:a16="http://schemas.microsoft.com/office/drawing/2014/main" id="{AAF63ED8-8A4E-4DAF-A40A-2638C4AB894D}"/>
            </a:ext>
          </a:extLst>
        </xdr:cNvPr>
        <xdr:cNvSpPr/>
      </xdr:nvSpPr>
      <xdr:spPr bwMode="auto">
        <a:xfrm>
          <a:off x="8267700" y="2600325"/>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8757CC38-1B18-4846-9500-D19534FC35C1}"/>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133350</xdr:colOff>
      <xdr:row>0</xdr:row>
      <xdr:rowOff>133350</xdr:rowOff>
    </xdr:from>
    <xdr:to>
      <xdr:col>53</xdr:col>
      <xdr:colOff>85725</xdr:colOff>
      <xdr:row>2</xdr:row>
      <xdr:rowOff>66675</xdr:rowOff>
    </xdr:to>
    <xdr:sp macro="" textlink="">
      <xdr:nvSpPr>
        <xdr:cNvPr id="3" name="吹き出し: 四角形 2">
          <a:extLst>
            <a:ext uri="{FF2B5EF4-FFF2-40B4-BE49-F238E27FC236}">
              <a16:creationId xmlns:a16="http://schemas.microsoft.com/office/drawing/2014/main" id="{C34D8723-CCB0-45F6-BA99-8D3E0797A042}"/>
            </a:ext>
          </a:extLst>
        </xdr:cNvPr>
        <xdr:cNvSpPr/>
      </xdr:nvSpPr>
      <xdr:spPr bwMode="auto">
        <a:xfrm>
          <a:off x="7934325" y="133350"/>
          <a:ext cx="2752725" cy="352425"/>
        </a:xfrm>
        <a:prstGeom prst="wedgeRectCallout">
          <a:avLst>
            <a:gd name="adj1" fmla="val -72946"/>
            <a:gd name="adj2" fmla="val 29567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54</xdr:col>
      <xdr:colOff>95250</xdr:colOff>
      <xdr:row>0</xdr:row>
      <xdr:rowOff>133350</xdr:rowOff>
    </xdr:from>
    <xdr:to>
      <xdr:col>69</xdr:col>
      <xdr:colOff>133350</xdr:colOff>
      <xdr:row>8</xdr:row>
      <xdr:rowOff>161925</xdr:rowOff>
    </xdr:to>
    <xdr:sp macro="" textlink="">
      <xdr:nvSpPr>
        <xdr:cNvPr id="4" name="吹き出し: 四角形 3">
          <a:extLst>
            <a:ext uri="{FF2B5EF4-FFF2-40B4-BE49-F238E27FC236}">
              <a16:creationId xmlns:a16="http://schemas.microsoft.com/office/drawing/2014/main" id="{595D89FB-8E18-45AC-BB32-C5138394BF29}"/>
            </a:ext>
          </a:extLst>
        </xdr:cNvPr>
        <xdr:cNvSpPr/>
      </xdr:nvSpPr>
      <xdr:spPr bwMode="auto">
        <a:xfrm>
          <a:off x="108966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kkc.jp/category/2099951.html" TargetMode="External"/><Relationship Id="rId7" Type="http://schemas.openxmlformats.org/officeDocument/2006/relationships/comments" Target="../comments1.xm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B125-8C25-42D7-9B7D-81884E37C4EF}">
  <sheetPr>
    <tabColor rgb="FFFF0000"/>
  </sheetPr>
  <dimension ref="A1:AM58"/>
  <sheetViews>
    <sheetView showGridLines="0" tabSelected="1" view="pageBreakPreview" zoomScaleNormal="100" zoomScaleSheetLayoutView="100" workbookViewId="0">
      <selection activeCell="AB1" sqref="AB1"/>
    </sheetView>
  </sheetViews>
  <sheetFormatPr defaultRowHeight="13.5"/>
  <cols>
    <col min="1" max="27" width="3" style="101" customWidth="1"/>
    <col min="28" max="256" width="9" style="101"/>
    <col min="257" max="283" width="3" style="101" customWidth="1"/>
    <col min="284" max="512" width="9" style="101"/>
    <col min="513" max="539" width="3" style="101" customWidth="1"/>
    <col min="540" max="768" width="9" style="101"/>
    <col min="769" max="795" width="3" style="101" customWidth="1"/>
    <col min="796" max="1024" width="9" style="101"/>
    <col min="1025" max="1051" width="3" style="101" customWidth="1"/>
    <col min="1052" max="1280" width="9" style="101"/>
    <col min="1281" max="1307" width="3" style="101" customWidth="1"/>
    <col min="1308" max="1536" width="9" style="101"/>
    <col min="1537" max="1563" width="3" style="101" customWidth="1"/>
    <col min="1564" max="1792" width="9" style="101"/>
    <col min="1793" max="1819" width="3" style="101" customWidth="1"/>
    <col min="1820" max="2048" width="9" style="101"/>
    <col min="2049" max="2075" width="3" style="101" customWidth="1"/>
    <col min="2076" max="2304" width="9" style="101"/>
    <col min="2305" max="2331" width="3" style="101" customWidth="1"/>
    <col min="2332" max="2560" width="9" style="101"/>
    <col min="2561" max="2587" width="3" style="101" customWidth="1"/>
    <col min="2588" max="2816" width="9" style="101"/>
    <col min="2817" max="2843" width="3" style="101" customWidth="1"/>
    <col min="2844" max="3072" width="9" style="101"/>
    <col min="3073" max="3099" width="3" style="101" customWidth="1"/>
    <col min="3100" max="3328" width="9" style="101"/>
    <col min="3329" max="3355" width="3" style="101" customWidth="1"/>
    <col min="3356" max="3584" width="9" style="101"/>
    <col min="3585" max="3611" width="3" style="101" customWidth="1"/>
    <col min="3612" max="3840" width="9" style="101"/>
    <col min="3841" max="3867" width="3" style="101" customWidth="1"/>
    <col min="3868" max="4096" width="9" style="101"/>
    <col min="4097" max="4123" width="3" style="101" customWidth="1"/>
    <col min="4124" max="4352" width="9" style="101"/>
    <col min="4353" max="4379" width="3" style="101" customWidth="1"/>
    <col min="4380" max="4608" width="9" style="101"/>
    <col min="4609" max="4635" width="3" style="101" customWidth="1"/>
    <col min="4636" max="4864" width="9" style="101"/>
    <col min="4865" max="4891" width="3" style="101" customWidth="1"/>
    <col min="4892" max="5120" width="9" style="101"/>
    <col min="5121" max="5147" width="3" style="101" customWidth="1"/>
    <col min="5148" max="5376" width="9" style="101"/>
    <col min="5377" max="5403" width="3" style="101" customWidth="1"/>
    <col min="5404" max="5632" width="9" style="101"/>
    <col min="5633" max="5659" width="3" style="101" customWidth="1"/>
    <col min="5660" max="5888" width="9" style="101"/>
    <col min="5889" max="5915" width="3" style="101" customWidth="1"/>
    <col min="5916" max="6144" width="9" style="101"/>
    <col min="6145" max="6171" width="3" style="101" customWidth="1"/>
    <col min="6172" max="6400" width="9" style="101"/>
    <col min="6401" max="6427" width="3" style="101" customWidth="1"/>
    <col min="6428" max="6656" width="9" style="101"/>
    <col min="6657" max="6683" width="3" style="101" customWidth="1"/>
    <col min="6684" max="6912" width="9" style="101"/>
    <col min="6913" max="6939" width="3" style="101" customWidth="1"/>
    <col min="6940" max="7168" width="9" style="101"/>
    <col min="7169" max="7195" width="3" style="101" customWidth="1"/>
    <col min="7196" max="7424" width="9" style="101"/>
    <col min="7425" max="7451" width="3" style="101" customWidth="1"/>
    <col min="7452" max="7680" width="9" style="101"/>
    <col min="7681" max="7707" width="3" style="101" customWidth="1"/>
    <col min="7708" max="7936" width="9" style="101"/>
    <col min="7937" max="7963" width="3" style="101" customWidth="1"/>
    <col min="7964" max="8192" width="9" style="101"/>
    <col min="8193" max="8219" width="3" style="101" customWidth="1"/>
    <col min="8220" max="8448" width="9" style="101"/>
    <col min="8449" max="8475" width="3" style="101" customWidth="1"/>
    <col min="8476" max="8704" width="9" style="101"/>
    <col min="8705" max="8731" width="3" style="101" customWidth="1"/>
    <col min="8732" max="8960" width="9" style="101"/>
    <col min="8961" max="8987" width="3" style="101" customWidth="1"/>
    <col min="8988" max="9216" width="9" style="101"/>
    <col min="9217" max="9243" width="3" style="101" customWidth="1"/>
    <col min="9244" max="9472" width="9" style="101"/>
    <col min="9473" max="9499" width="3" style="101" customWidth="1"/>
    <col min="9500" max="9728" width="9" style="101"/>
    <col min="9729" max="9755" width="3" style="101" customWidth="1"/>
    <col min="9756" max="9984" width="9" style="101"/>
    <col min="9985" max="10011" width="3" style="101" customWidth="1"/>
    <col min="10012" max="10240" width="9" style="101"/>
    <col min="10241" max="10267" width="3" style="101" customWidth="1"/>
    <col min="10268" max="10496" width="9" style="101"/>
    <col min="10497" max="10523" width="3" style="101" customWidth="1"/>
    <col min="10524" max="10752" width="9" style="101"/>
    <col min="10753" max="10779" width="3" style="101" customWidth="1"/>
    <col min="10780" max="11008" width="9" style="101"/>
    <col min="11009" max="11035" width="3" style="101" customWidth="1"/>
    <col min="11036" max="11264" width="9" style="101"/>
    <col min="11265" max="11291" width="3" style="101" customWidth="1"/>
    <col min="11292" max="11520" width="9" style="101"/>
    <col min="11521" max="11547" width="3" style="101" customWidth="1"/>
    <col min="11548" max="11776" width="9" style="101"/>
    <col min="11777" max="11803" width="3" style="101" customWidth="1"/>
    <col min="11804" max="12032" width="9" style="101"/>
    <col min="12033" max="12059" width="3" style="101" customWidth="1"/>
    <col min="12060" max="12288" width="9" style="101"/>
    <col min="12289" max="12315" width="3" style="101" customWidth="1"/>
    <col min="12316" max="12544" width="9" style="101"/>
    <col min="12545" max="12571" width="3" style="101" customWidth="1"/>
    <col min="12572" max="12800" width="9" style="101"/>
    <col min="12801" max="12827" width="3" style="101" customWidth="1"/>
    <col min="12828" max="13056" width="9" style="101"/>
    <col min="13057" max="13083" width="3" style="101" customWidth="1"/>
    <col min="13084" max="13312" width="9" style="101"/>
    <col min="13313" max="13339" width="3" style="101" customWidth="1"/>
    <col min="13340" max="13568" width="9" style="101"/>
    <col min="13569" max="13595" width="3" style="101" customWidth="1"/>
    <col min="13596" max="13824" width="9" style="101"/>
    <col min="13825" max="13851" width="3" style="101" customWidth="1"/>
    <col min="13852" max="14080" width="9" style="101"/>
    <col min="14081" max="14107" width="3" style="101" customWidth="1"/>
    <col min="14108" max="14336" width="9" style="101"/>
    <col min="14337" max="14363" width="3" style="101" customWidth="1"/>
    <col min="14364" max="14592" width="9" style="101"/>
    <col min="14593" max="14619" width="3" style="101" customWidth="1"/>
    <col min="14620" max="14848" width="9" style="101"/>
    <col min="14849" max="14875" width="3" style="101" customWidth="1"/>
    <col min="14876" max="15104" width="9" style="101"/>
    <col min="15105" max="15131" width="3" style="101" customWidth="1"/>
    <col min="15132" max="15360" width="9" style="101"/>
    <col min="15361" max="15387" width="3" style="101" customWidth="1"/>
    <col min="15388" max="15616" width="9" style="101"/>
    <col min="15617" max="15643" width="3" style="101" customWidth="1"/>
    <col min="15644" max="15872" width="9" style="101"/>
    <col min="15873" max="15899" width="3" style="101" customWidth="1"/>
    <col min="15900" max="16128" width="9" style="101"/>
    <col min="16129" max="16155" width="3" style="101" customWidth="1"/>
    <col min="16156" max="16384" width="9" style="101"/>
  </cols>
  <sheetData>
    <row r="1" spans="1:39" ht="15" customHeight="1" thickBot="1"/>
    <row r="2" spans="1:39" ht="15" customHeight="1" thickBot="1">
      <c r="AC2" s="102" t="s">
        <v>1051</v>
      </c>
      <c r="AD2" s="102" t="s">
        <v>1052</v>
      </c>
    </row>
    <row r="3" spans="1:39" ht="15" customHeight="1">
      <c r="A3" s="439" t="s">
        <v>417</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row>
    <row r="4" spans="1:39" ht="15" customHeight="1">
      <c r="A4" s="439"/>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row>
    <row r="5" spans="1:39" ht="15" customHeight="1">
      <c r="A5" s="439"/>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row>
    <row r="6" spans="1:39" ht="15" customHeight="1">
      <c r="A6" s="439"/>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row>
    <row r="7" spans="1:39" ht="15" customHeight="1">
      <c r="A7" s="103"/>
      <c r="B7" s="103"/>
      <c r="C7" s="103"/>
      <c r="D7" s="103"/>
      <c r="E7" s="103"/>
      <c r="F7" s="103"/>
      <c r="G7" s="103"/>
      <c r="H7" s="103"/>
      <c r="I7" s="103"/>
      <c r="J7" s="440" t="s">
        <v>1076</v>
      </c>
      <c r="K7" s="440"/>
      <c r="L7" s="440"/>
      <c r="M7" s="440"/>
      <c r="N7" s="440"/>
      <c r="O7" s="440"/>
      <c r="P7" s="440"/>
      <c r="Q7" s="440"/>
      <c r="R7" s="440"/>
      <c r="S7" s="103"/>
      <c r="T7" s="103"/>
      <c r="U7" s="103"/>
      <c r="V7" s="103"/>
      <c r="W7" s="103"/>
      <c r="X7" s="103"/>
      <c r="Y7" s="103"/>
      <c r="Z7" s="103"/>
      <c r="AA7" s="103"/>
    </row>
    <row r="8" spans="1:39" ht="15" customHeight="1"/>
    <row r="9" spans="1:39" ht="15" customHeight="1">
      <c r="A9" s="441" t="s">
        <v>416</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row>
    <row r="10" spans="1:39"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row>
    <row r="11" spans="1:39" ht="15" customHeight="1">
      <c r="A11" s="441"/>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row>
    <row r="12" spans="1:39" ht="15" customHeight="1">
      <c r="A12" s="441"/>
      <c r="B12" s="441"/>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row>
    <row r="13" spans="1:39"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row>
    <row r="14" spans="1:39" ht="15" customHeight="1">
      <c r="A14" s="441"/>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row>
    <row r="15" spans="1:39" ht="15" customHeight="1">
      <c r="A15" s="441"/>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row>
    <row r="16" spans="1:39"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C16" s="105"/>
      <c r="AD16" s="105"/>
      <c r="AE16" s="105"/>
      <c r="AF16" s="105"/>
      <c r="AG16" s="105"/>
      <c r="AH16" s="105"/>
      <c r="AI16" s="105"/>
      <c r="AJ16" s="105"/>
      <c r="AK16" s="105"/>
      <c r="AL16" s="105"/>
      <c r="AM16" s="105"/>
    </row>
    <row r="17" spans="1:39" ht="15" customHeight="1">
      <c r="A17" s="441"/>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C17" s="105"/>
      <c r="AD17" s="105"/>
      <c r="AE17" s="105"/>
      <c r="AF17" s="105"/>
      <c r="AG17" s="105"/>
      <c r="AH17" s="105"/>
      <c r="AI17" s="105"/>
      <c r="AJ17" s="105"/>
      <c r="AK17" s="105"/>
      <c r="AL17" s="105"/>
      <c r="AM17" s="105"/>
    </row>
    <row r="18" spans="1:39" ht="15" customHeight="1">
      <c r="A18" s="441"/>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C18" s="105"/>
      <c r="AD18" s="105"/>
      <c r="AE18" s="105"/>
      <c r="AF18" s="105"/>
      <c r="AG18" s="105"/>
      <c r="AH18" s="105"/>
      <c r="AI18" s="105"/>
      <c r="AJ18" s="105"/>
      <c r="AK18" s="105"/>
      <c r="AL18" s="105"/>
      <c r="AM18" s="105"/>
    </row>
    <row r="19" spans="1:39" ht="15" customHeight="1">
      <c r="A19" s="441"/>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C19" s="105"/>
      <c r="AD19" s="105"/>
      <c r="AE19" s="105"/>
      <c r="AF19" s="105"/>
      <c r="AG19" s="105"/>
      <c r="AH19" s="105"/>
      <c r="AI19" s="105"/>
      <c r="AJ19" s="105"/>
      <c r="AK19" s="105"/>
      <c r="AL19" s="105"/>
      <c r="AM19" s="105"/>
    </row>
    <row r="20" spans="1:39" ht="15" customHeight="1">
      <c r="A20" s="441"/>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C20" s="105"/>
      <c r="AD20" s="105"/>
      <c r="AE20" s="105"/>
      <c r="AF20" s="105"/>
      <c r="AG20" s="105"/>
      <c r="AH20" s="105"/>
      <c r="AI20" s="105"/>
      <c r="AJ20" s="105"/>
      <c r="AK20" s="105"/>
      <c r="AL20" s="105"/>
      <c r="AM20" s="105"/>
    </row>
    <row r="21" spans="1:39" ht="15" customHeight="1">
      <c r="A21" s="441"/>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C21" s="105"/>
      <c r="AD21" s="105"/>
      <c r="AE21" s="105"/>
      <c r="AF21" s="105"/>
      <c r="AG21" s="105"/>
      <c r="AH21" s="105"/>
      <c r="AI21" s="105"/>
      <c r="AJ21" s="105"/>
      <c r="AK21" s="105"/>
      <c r="AL21" s="105"/>
      <c r="AM21" s="105"/>
    </row>
    <row r="22" spans="1:39" ht="15" customHeight="1">
      <c r="A22" s="441"/>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C22" s="105"/>
      <c r="AD22" s="105"/>
      <c r="AE22" s="105"/>
      <c r="AF22" s="105"/>
      <c r="AG22" s="105"/>
      <c r="AH22" s="105"/>
      <c r="AI22" s="105"/>
      <c r="AJ22" s="105"/>
      <c r="AK22" s="105"/>
      <c r="AL22" s="105"/>
      <c r="AM22" s="105"/>
    </row>
    <row r="23" spans="1:39" ht="15" customHeight="1">
      <c r="A23" s="441"/>
      <c r="B23" s="441"/>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C23" s="105"/>
      <c r="AD23" s="105"/>
      <c r="AE23" s="105"/>
      <c r="AF23" s="105"/>
      <c r="AG23" s="105"/>
      <c r="AH23" s="105"/>
      <c r="AI23" s="105"/>
      <c r="AJ23" s="105"/>
      <c r="AK23" s="105"/>
      <c r="AL23" s="105"/>
      <c r="AM23" s="105"/>
    </row>
    <row r="24" spans="1:39"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C24" s="105"/>
      <c r="AD24" s="105"/>
      <c r="AE24" s="105"/>
      <c r="AF24" s="105"/>
      <c r="AG24" s="105"/>
      <c r="AH24" s="105"/>
      <c r="AI24" s="105"/>
      <c r="AJ24" s="105"/>
      <c r="AK24" s="105"/>
      <c r="AL24" s="105"/>
      <c r="AM24" s="105"/>
    </row>
    <row r="25" spans="1:39" ht="15" customHeight="1">
      <c r="A25" s="441"/>
      <c r="B25" s="441"/>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C25" s="105"/>
      <c r="AD25" s="105"/>
      <c r="AE25" s="105"/>
      <c r="AF25" s="105"/>
      <c r="AG25" s="105"/>
      <c r="AH25" s="105"/>
      <c r="AI25" s="105"/>
      <c r="AJ25" s="105"/>
      <c r="AK25" s="105"/>
      <c r="AL25" s="105"/>
      <c r="AM25" s="105"/>
    </row>
    <row r="26" spans="1:39" ht="15" customHeight="1">
      <c r="A26" s="441"/>
      <c r="B26" s="441"/>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row>
    <row r="27" spans="1:39" ht="15" customHeight="1">
      <c r="A27" s="441"/>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row>
    <row r="28" spans="1:39" ht="15" customHeight="1">
      <c r="A28" s="441"/>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row>
    <row r="29" spans="1:39" ht="15" customHeight="1">
      <c r="A29" s="441"/>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C29" s="106"/>
    </row>
    <row r="30" spans="1:39" ht="15" customHeight="1">
      <c r="A30" s="441"/>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C30" s="436"/>
      <c r="AD30" s="436"/>
      <c r="AE30" s="436"/>
      <c r="AF30" s="436"/>
      <c r="AG30" s="436"/>
      <c r="AH30" s="436"/>
      <c r="AI30" s="436"/>
      <c r="AJ30" s="436"/>
    </row>
    <row r="31" spans="1:39" ht="15" customHeight="1">
      <c r="A31" s="441"/>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row>
    <row r="32" spans="1:39" ht="15" customHeight="1">
      <c r="A32" s="441"/>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row>
    <row r="33" spans="1:27" ht="15" customHeight="1">
      <c r="A33" s="441"/>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row>
    <row r="34" spans="1:27" ht="15" customHeight="1">
      <c r="A34" s="441"/>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row>
    <row r="35" spans="1:27" ht="20.25" customHeight="1">
      <c r="A35" s="437" t="s">
        <v>329</v>
      </c>
      <c r="B35" s="437"/>
      <c r="C35" s="437"/>
      <c r="D35" s="437"/>
      <c r="E35" s="437"/>
      <c r="F35" s="437"/>
      <c r="G35" s="437"/>
      <c r="H35" s="437"/>
      <c r="I35" s="437"/>
      <c r="J35" s="437"/>
      <c r="K35" s="437"/>
      <c r="L35" s="437"/>
      <c r="M35" s="438" t="s">
        <v>330</v>
      </c>
      <c r="N35" s="438"/>
      <c r="O35" s="438"/>
      <c r="P35" s="438"/>
      <c r="Q35" s="438"/>
      <c r="R35" s="438"/>
      <c r="S35" s="438"/>
      <c r="T35" s="438"/>
      <c r="U35" s="438"/>
      <c r="V35" s="438"/>
      <c r="W35" s="438"/>
      <c r="X35" s="438"/>
      <c r="Y35" s="438"/>
      <c r="Z35" s="438"/>
      <c r="AA35" s="438"/>
    </row>
    <row r="36" spans="1:27" ht="20.25" customHeight="1">
      <c r="A36" s="453" t="s">
        <v>415</v>
      </c>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row>
    <row r="37" spans="1:27" ht="15" customHeight="1"/>
    <row r="38" spans="1:27" ht="18.75">
      <c r="A38" s="454" t="s">
        <v>331</v>
      </c>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row>
    <row r="39" spans="1:27" ht="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ht="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spans="1:27" ht="21">
      <c r="A41" s="107"/>
      <c r="B41" s="442" t="s">
        <v>723</v>
      </c>
      <c r="C41" s="442"/>
      <c r="D41" s="442"/>
      <c r="E41" s="442"/>
      <c r="F41" s="107"/>
      <c r="H41" s="455" t="s">
        <v>585</v>
      </c>
      <c r="I41" s="456"/>
      <c r="J41" s="456"/>
      <c r="K41" s="456"/>
      <c r="L41" s="456"/>
      <c r="M41" s="456"/>
      <c r="N41" s="456"/>
      <c r="O41" s="456"/>
      <c r="P41" s="456"/>
      <c r="Q41" s="456"/>
      <c r="R41" s="456"/>
      <c r="S41" s="456"/>
      <c r="T41" s="456"/>
      <c r="Y41" s="107"/>
      <c r="Z41" s="107"/>
      <c r="AA41" s="107"/>
    </row>
    <row r="42" spans="1:27" ht="15" customHeight="1">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ht="21">
      <c r="A43" s="107"/>
      <c r="C43" s="442" t="s">
        <v>332</v>
      </c>
      <c r="D43" s="442"/>
      <c r="E43" s="442"/>
      <c r="F43" s="127"/>
      <c r="G43" s="127"/>
      <c r="I43" s="430"/>
      <c r="J43" s="431"/>
      <c r="K43" s="431"/>
      <c r="L43" s="431"/>
      <c r="M43" s="431"/>
      <c r="N43" s="431"/>
      <c r="O43" s="431"/>
      <c r="P43" s="431"/>
      <c r="Q43" s="127"/>
      <c r="Z43" s="107"/>
      <c r="AA43" s="107"/>
    </row>
    <row r="44" spans="1:27" ht="15" customHeight="1">
      <c r="A44" s="107"/>
      <c r="B44" s="107"/>
      <c r="C44" s="107"/>
      <c r="D44" s="107"/>
      <c r="E44" s="107"/>
      <c r="F44" s="107"/>
      <c r="G44" s="107"/>
      <c r="H44" s="107"/>
      <c r="I44" s="107"/>
      <c r="J44" s="107"/>
      <c r="S44" s="107"/>
      <c r="T44" s="107"/>
      <c r="U44" s="107"/>
      <c r="V44" s="107"/>
      <c r="W44" s="107"/>
      <c r="X44" s="107"/>
      <c r="Y44" s="107"/>
      <c r="Z44" s="107"/>
      <c r="AA44" s="107"/>
    </row>
    <row r="45" spans="1:27" ht="21" customHeight="1">
      <c r="A45" s="107"/>
      <c r="B45" s="127"/>
      <c r="C45" s="127"/>
      <c r="D45" s="127"/>
      <c r="E45" s="127"/>
      <c r="F45" s="127"/>
      <c r="G45" s="127"/>
      <c r="H45" s="127"/>
      <c r="I45" s="127"/>
      <c r="J45" s="127"/>
      <c r="K45" s="127"/>
      <c r="L45" s="127"/>
      <c r="M45" s="127"/>
      <c r="N45" s="127"/>
      <c r="T45" s="107"/>
      <c r="U45" s="107"/>
      <c r="V45" s="107"/>
      <c r="W45" s="107"/>
      <c r="X45" s="107"/>
      <c r="Y45" s="107"/>
      <c r="Z45" s="107"/>
      <c r="AA45" s="107"/>
    </row>
    <row r="46" spans="1:27" ht="15" customHeight="1">
      <c r="A46" s="457" t="s">
        <v>1043</v>
      </c>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row>
    <row r="47" spans="1:27" ht="15" customHeight="1">
      <c r="A47" s="457"/>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row>
    <row r="48" spans="1:27" ht="15" customHeight="1" thickBot="1"/>
    <row r="49" spans="1:27" ht="15" customHeight="1">
      <c r="A49" s="443" t="s">
        <v>333</v>
      </c>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5"/>
    </row>
    <row r="50" spans="1:27" ht="15" customHeight="1">
      <c r="A50" s="446"/>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8"/>
    </row>
    <row r="51" spans="1:27" ht="15" customHeight="1">
      <c r="A51" s="446"/>
      <c r="B51" s="447"/>
      <c r="C51" s="447"/>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8"/>
    </row>
    <row r="52" spans="1:27" ht="15"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20.25" customHeight="1" thickBot="1">
      <c r="A53" s="449" t="s">
        <v>329</v>
      </c>
      <c r="B53" s="450"/>
      <c r="C53" s="450"/>
      <c r="D53" s="450"/>
      <c r="E53" s="450"/>
      <c r="F53" s="450"/>
      <c r="G53" s="450"/>
      <c r="H53" s="450"/>
      <c r="I53" s="450"/>
      <c r="J53" s="450"/>
      <c r="K53" s="450"/>
      <c r="L53" s="450"/>
      <c r="M53" s="451" t="s">
        <v>330</v>
      </c>
      <c r="N53" s="451"/>
      <c r="O53" s="451"/>
      <c r="P53" s="451"/>
      <c r="Q53" s="451"/>
      <c r="R53" s="451"/>
      <c r="S53" s="451"/>
      <c r="T53" s="451"/>
      <c r="U53" s="451"/>
      <c r="V53" s="451"/>
      <c r="W53" s="451"/>
      <c r="X53" s="451"/>
      <c r="Y53" s="451"/>
      <c r="Z53" s="451"/>
      <c r="AA53" s="452"/>
    </row>
    <row r="54" spans="1:27" ht="15" customHeight="1"/>
    <row r="55" spans="1:27" ht="15" customHeight="1"/>
    <row r="56" spans="1:27" ht="15" customHeight="1"/>
    <row r="57" spans="1:27" ht="21">
      <c r="C57" s="442" t="s">
        <v>334</v>
      </c>
      <c r="D57" s="442"/>
      <c r="E57" s="442"/>
      <c r="F57" s="442"/>
      <c r="G57" s="442"/>
      <c r="H57" s="442"/>
    </row>
    <row r="58" spans="1:27" ht="15" customHeight="1"/>
  </sheetData>
  <mergeCells count="16">
    <mergeCell ref="C57:H57"/>
    <mergeCell ref="A49:AA51"/>
    <mergeCell ref="A53:L53"/>
    <mergeCell ref="M53:AA53"/>
    <mergeCell ref="A36:AA36"/>
    <mergeCell ref="A38:AA38"/>
    <mergeCell ref="B41:E41"/>
    <mergeCell ref="C43:E43"/>
    <mergeCell ref="H41:T41"/>
    <mergeCell ref="A46:AA47"/>
    <mergeCell ref="AC30:AJ30"/>
    <mergeCell ref="A35:L35"/>
    <mergeCell ref="M35:AA35"/>
    <mergeCell ref="A3:AA6"/>
    <mergeCell ref="J7:R7"/>
    <mergeCell ref="A9:AA34"/>
  </mergeCells>
  <phoneticPr fontId="6"/>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604A382A-9B2F-4AA1-B208-1F496E91D698}">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A122CC76-6E74-4C6F-AE83-BA29B1E67CE2}">
      <formula1>"有"</formula1>
    </dataValidation>
    <dataValidation type="list" allowBlank="1" showInputMessage="1" showErrorMessage="1" sqref="AD2" xr:uid="{29BEB305-89D2-4E67-84EC-03437C2E6BCA}">
      <formula1>"電子交付,紙交付"</formula1>
    </dataValidation>
  </dataValidations>
  <hyperlinks>
    <hyperlink ref="M35" r:id="rId1" xr:uid="{BDC0D3B4-5782-49E9-BD17-97B77C9FCD1A}"/>
    <hyperlink ref="B41" location="第一面!A1" display="申請書" xr:uid="{F9E12E16-D9B8-472A-8F5B-45213927FE65}"/>
    <hyperlink ref="C43" location="工第一面!A1" display="工事届" xr:uid="{2B70CE00-E020-4BC2-BBDC-1837DEEB3A6F}"/>
    <hyperlink ref="C43:E43" location="委任状!A1" display="委任状" xr:uid="{0CD7861A-7B5F-45E3-8485-D6606E0BA70F}"/>
    <hyperlink ref="C57" location="第一面!A1" display="申請書" xr:uid="{ABA762E8-662F-403A-BC6A-B27E8BA053F2}"/>
    <hyperlink ref="C57:F57" location="建築物データ!A1" display="建築物データ" xr:uid="{282E62AE-025D-4AE1-B6BB-216041F344AD}"/>
    <hyperlink ref="M53" r:id="rId2" xr:uid="{7E258DF0-B930-4F79-B7D3-040513AA85AE}"/>
    <hyperlink ref="H41" location="第一面!A1" display="申請書" xr:uid="{D6BE11D6-27B5-4C42-8578-B5B05DAFD5ED}"/>
    <hyperlink ref="H41:T41" location="申込書!A1" display="電子申請システム登録申込書" xr:uid="{D0927141-CBA3-4DA8-B4F5-A29C49AC809E}"/>
    <hyperlink ref="A46:AA47" r:id="rId3" location="syouenesyosiki" display="https://www.t-kkc.jp/category/2099951.html - syouenesyosiki" xr:uid="{BCE7E4AE-7333-42F8-9773-57EE3C8AB84E}"/>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2A28-68EF-4E2B-AB59-303179A534A4}">
  <sheetPr>
    <tabColor rgb="FFFFC000"/>
    <pageSetUpPr fitToPage="1"/>
  </sheetPr>
  <dimension ref="A1:AQ49"/>
  <sheetViews>
    <sheetView showGridLines="0" view="pageBreakPreview" zoomScaleNormal="100" zoomScaleSheetLayoutView="100" workbookViewId="0">
      <selection activeCell="AK8" sqref="AK8:AQ8"/>
    </sheetView>
  </sheetViews>
  <sheetFormatPr defaultColWidth="3.125" defaultRowHeight="16.5" customHeight="1"/>
  <cols>
    <col min="1" max="74" width="2.625" style="1" customWidth="1"/>
    <col min="75" max="16384" width="3.125" style="1"/>
  </cols>
  <sheetData>
    <row r="1" spans="1:43" ht="16.5" customHeight="1">
      <c r="A1" s="767" t="s">
        <v>1008</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row>
    <row r="2" spans="1:43" ht="16.5" customHeigh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row>
    <row r="3" spans="1:43" ht="16.5" customHeight="1">
      <c r="A3" s="768" t="s">
        <v>1</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row>
    <row r="4" spans="1:43" ht="16.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43" ht="16.5" customHeight="1">
      <c r="A5" s="798" t="s">
        <v>1009</v>
      </c>
      <c r="B5" s="798"/>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row>
    <row r="6" spans="1:43"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43"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43" ht="16.5" customHeight="1" thickBot="1">
      <c r="A8" s="173" t="s">
        <v>1057</v>
      </c>
      <c r="B8" s="173"/>
      <c r="C8" s="173"/>
      <c r="D8" s="173"/>
      <c r="E8" s="173"/>
      <c r="F8" s="173"/>
      <c r="G8" s="173"/>
      <c r="H8" s="173"/>
      <c r="I8" s="173"/>
      <c r="J8" s="173"/>
      <c r="K8" s="173"/>
      <c r="L8" s="173"/>
      <c r="M8" s="173"/>
      <c r="N8" s="173"/>
      <c r="O8" s="173"/>
      <c r="P8" s="174"/>
      <c r="Q8" s="174"/>
      <c r="R8" s="174"/>
      <c r="S8" s="174"/>
      <c r="T8" s="174"/>
      <c r="U8" s="174"/>
      <c r="V8" s="174"/>
      <c r="W8" s="768" t="s">
        <v>184</v>
      </c>
      <c r="X8" s="768"/>
      <c r="Y8" s="770" t="str">
        <f>IF(AK8="","",(YEAR(AK8)-2018))</f>
        <v/>
      </c>
      <c r="Z8" s="770"/>
      <c r="AA8" s="177" t="s">
        <v>3</v>
      </c>
      <c r="AB8" s="770" t="str">
        <f>IF(AK8="","",MONTH(AK8))</f>
        <v/>
      </c>
      <c r="AC8" s="770"/>
      <c r="AD8" s="177" t="s">
        <v>4</v>
      </c>
      <c r="AE8" s="768" t="str">
        <f>IF(AK8="","",DAY(AK8))</f>
        <v/>
      </c>
      <c r="AF8" s="768"/>
      <c r="AG8" s="177" t="s">
        <v>5</v>
      </c>
      <c r="AK8" s="781"/>
      <c r="AL8" s="782"/>
      <c r="AM8" s="782"/>
      <c r="AN8" s="782"/>
      <c r="AO8" s="782"/>
      <c r="AP8" s="782"/>
      <c r="AQ8" s="783"/>
    </row>
    <row r="9" spans="1:43" ht="16.5" customHeight="1">
      <c r="A9" s="173"/>
      <c r="B9" s="173" t="s">
        <v>1056</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43"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43"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43" ht="16.5" customHeight="1" thickBot="1">
      <c r="A12" s="173"/>
      <c r="B12" s="173"/>
      <c r="C12" s="173"/>
      <c r="D12" s="173"/>
      <c r="E12" s="173"/>
      <c r="F12" s="173"/>
      <c r="G12" s="173"/>
      <c r="H12" s="173"/>
      <c r="I12" s="173"/>
      <c r="J12" s="173"/>
      <c r="K12" s="174"/>
      <c r="L12" s="174"/>
      <c r="M12" s="173"/>
      <c r="N12" s="173"/>
      <c r="O12" s="173"/>
      <c r="P12" s="173"/>
      <c r="Q12" s="173"/>
      <c r="R12" s="173"/>
      <c r="S12" s="173"/>
      <c r="T12" s="173"/>
      <c r="U12" s="180"/>
      <c r="V12" s="180" t="s">
        <v>1004</v>
      </c>
      <c r="W12" s="797"/>
      <c r="X12" s="797"/>
      <c r="Y12" s="797"/>
      <c r="Z12" s="797"/>
      <c r="AA12" s="797"/>
      <c r="AB12" s="797"/>
      <c r="AC12" s="797"/>
      <c r="AD12" s="797"/>
      <c r="AE12" s="797"/>
      <c r="AF12" s="797"/>
      <c r="AG12" s="174" t="s">
        <v>1003</v>
      </c>
    </row>
    <row r="13" spans="1:43" ht="16.5" customHeight="1" thickBot="1">
      <c r="A13" s="174"/>
      <c r="B13" s="174"/>
      <c r="C13" s="174"/>
      <c r="D13" s="174"/>
      <c r="E13" s="174"/>
      <c r="F13" s="174"/>
      <c r="G13" s="174"/>
      <c r="H13" s="174"/>
      <c r="I13" s="174"/>
      <c r="J13" s="174"/>
      <c r="K13" s="174"/>
      <c r="L13" s="174"/>
      <c r="M13" s="174"/>
      <c r="N13" s="174"/>
      <c r="O13" s="174"/>
      <c r="P13" s="174"/>
      <c r="Q13" s="174"/>
      <c r="R13" s="174"/>
      <c r="S13" s="174"/>
      <c r="T13" s="174"/>
      <c r="U13" s="180"/>
      <c r="V13" s="180"/>
      <c r="W13" s="768" t="s">
        <v>184</v>
      </c>
      <c r="X13" s="768"/>
      <c r="Y13" s="770" t="str">
        <f>IF(AK13="","",(YEAR(AK13)-2018))</f>
        <v/>
      </c>
      <c r="Z13" s="770"/>
      <c r="AA13" s="177" t="s">
        <v>3</v>
      </c>
      <c r="AB13" s="770" t="str">
        <f>IF(AK13="","",MONTH(AK13))</f>
        <v/>
      </c>
      <c r="AC13" s="770"/>
      <c r="AD13" s="177" t="s">
        <v>4</v>
      </c>
      <c r="AE13" s="768" t="str">
        <f>IF(AK13="","",DAY(AK13))</f>
        <v/>
      </c>
      <c r="AF13" s="768"/>
      <c r="AG13" s="177" t="s">
        <v>5</v>
      </c>
      <c r="AK13" s="781"/>
      <c r="AL13" s="782"/>
      <c r="AM13" s="782"/>
      <c r="AN13" s="782"/>
      <c r="AO13" s="782"/>
      <c r="AP13" s="782"/>
      <c r="AQ13" s="783"/>
    </row>
    <row r="14" spans="1:43" ht="16.5" customHeight="1">
      <c r="A14" s="174"/>
      <c r="B14" s="174"/>
      <c r="C14" s="174"/>
      <c r="D14" s="174"/>
      <c r="E14" s="174"/>
      <c r="F14" s="174"/>
      <c r="G14" s="174"/>
      <c r="H14" s="174"/>
      <c r="I14" s="174"/>
      <c r="J14" s="174"/>
      <c r="K14" s="174"/>
      <c r="L14" s="174"/>
      <c r="M14" s="766"/>
      <c r="N14" s="766"/>
      <c r="O14" s="766"/>
      <c r="P14" s="766"/>
      <c r="Q14" s="766"/>
      <c r="R14" s="766"/>
      <c r="S14" s="766"/>
      <c r="T14" s="766"/>
      <c r="U14" s="183"/>
      <c r="V14" s="183"/>
      <c r="W14" s="174"/>
      <c r="X14" s="174"/>
      <c r="Y14" s="174"/>
      <c r="Z14" s="174"/>
      <c r="AA14" s="174"/>
      <c r="AB14" s="174"/>
      <c r="AC14" s="174"/>
      <c r="AD14" s="174"/>
      <c r="AE14" s="174"/>
      <c r="AF14" s="174"/>
      <c r="AG14" s="180"/>
    </row>
    <row r="15" spans="1:43" ht="16.5" customHeight="1">
      <c r="A15" s="174"/>
      <c r="B15" s="174"/>
      <c r="C15" s="174"/>
      <c r="D15" s="174"/>
      <c r="E15" s="174"/>
      <c r="F15" s="174"/>
      <c r="G15" s="174"/>
      <c r="H15" s="174"/>
      <c r="I15" s="174"/>
      <c r="J15" s="174"/>
      <c r="K15" s="174"/>
      <c r="L15" s="174"/>
      <c r="M15" s="766" t="s">
        <v>1002</v>
      </c>
      <c r="N15" s="766"/>
      <c r="O15" s="766"/>
      <c r="P15" s="766"/>
      <c r="Q15" s="766"/>
      <c r="R15" s="766"/>
      <c r="S15" s="766"/>
      <c r="T15" s="766"/>
      <c r="U15" s="772"/>
      <c r="V15" s="772"/>
      <c r="W15" s="772"/>
      <c r="X15" s="772"/>
      <c r="Y15" s="772"/>
      <c r="Z15" s="772"/>
      <c r="AA15" s="772"/>
      <c r="AB15" s="772"/>
      <c r="AC15" s="772"/>
      <c r="AD15" s="772"/>
      <c r="AE15" s="772"/>
      <c r="AF15" s="772"/>
      <c r="AG15" s="181"/>
    </row>
    <row r="16" spans="1:43" ht="16.5" customHeight="1">
      <c r="A16" s="174"/>
      <c r="B16" s="174"/>
      <c r="C16" s="174"/>
      <c r="D16" s="174"/>
      <c r="E16" s="174"/>
      <c r="F16" s="174"/>
      <c r="G16" s="174"/>
      <c r="H16" s="174"/>
      <c r="I16" s="174"/>
      <c r="J16" s="174"/>
      <c r="K16" s="174"/>
      <c r="L16" s="174"/>
      <c r="M16" s="174"/>
      <c r="N16" s="180"/>
      <c r="O16" s="181"/>
      <c r="P16" s="181"/>
      <c r="Q16" s="181"/>
      <c r="R16" s="181"/>
      <c r="S16" s="181"/>
      <c r="T16" s="181"/>
      <c r="U16" s="772"/>
      <c r="V16" s="772"/>
      <c r="W16" s="772"/>
      <c r="X16" s="772"/>
      <c r="Y16" s="772"/>
      <c r="Z16" s="772"/>
      <c r="AA16" s="772"/>
      <c r="AB16" s="772"/>
      <c r="AC16" s="772"/>
      <c r="AD16" s="772"/>
      <c r="AE16" s="772"/>
      <c r="AF16" s="772"/>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66" t="s">
        <v>10</v>
      </c>
      <c r="N18" s="766"/>
      <c r="O18" s="766"/>
      <c r="P18" s="766"/>
      <c r="Q18" s="766"/>
      <c r="R18" s="766"/>
      <c r="S18" s="766"/>
      <c r="T18" s="766"/>
      <c r="U18" s="792"/>
      <c r="V18" s="792"/>
      <c r="W18" s="792"/>
      <c r="X18" s="792"/>
      <c r="Y18" s="792"/>
      <c r="Z18" s="792"/>
      <c r="AA18" s="792"/>
      <c r="AB18" s="792"/>
      <c r="AC18" s="792"/>
      <c r="AD18" s="792"/>
      <c r="AE18" s="792"/>
      <c r="AF18" s="792"/>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92"/>
      <c r="V19" s="792"/>
      <c r="W19" s="792"/>
      <c r="X19" s="792"/>
      <c r="Y19" s="792"/>
      <c r="Z19" s="792"/>
      <c r="AA19" s="792"/>
      <c r="AB19" s="792"/>
      <c r="AC19" s="792"/>
      <c r="AD19" s="792"/>
      <c r="AE19" s="792"/>
      <c r="AF19" s="792"/>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73" t="s">
        <v>1010</v>
      </c>
      <c r="B22" s="773"/>
      <c r="C22" s="773"/>
      <c r="D22" s="773"/>
      <c r="E22" s="773"/>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row>
    <row r="23" spans="1:43" ht="16.5" customHeight="1">
      <c r="A23" s="773" t="s">
        <v>1006</v>
      </c>
      <c r="B23" s="773"/>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row>
    <row r="24" spans="1:43" ht="16.5" customHeight="1">
      <c r="A24" s="773" t="s">
        <v>1007</v>
      </c>
      <c r="B24" s="773"/>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row>
    <row r="25" spans="1:43" ht="16.5" customHeight="1">
      <c r="A25" s="773" t="s">
        <v>11</v>
      </c>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row>
    <row r="26" spans="1:43" ht="16.5" customHeight="1">
      <c r="A26" s="185"/>
      <c r="B26" s="766" t="s">
        <v>258</v>
      </c>
      <c r="C26" s="766"/>
      <c r="D26" s="766"/>
      <c r="E26" s="766"/>
      <c r="F26" s="766"/>
      <c r="G26" s="766"/>
      <c r="H26" s="766"/>
      <c r="I26" s="766"/>
      <c r="J26" s="766"/>
      <c r="K26" s="766"/>
      <c r="L26" s="766"/>
      <c r="M26" s="766"/>
      <c r="N26" s="766"/>
      <c r="O26" s="766"/>
      <c r="P26" s="766"/>
      <c r="Q26" s="766"/>
      <c r="R26" s="766"/>
      <c r="S26" s="766"/>
      <c r="T26" s="766"/>
      <c r="U26" s="766"/>
      <c r="V26" s="766"/>
      <c r="W26" s="766"/>
      <c r="X26" s="766"/>
      <c r="Y26" s="766"/>
      <c r="Z26" s="766"/>
      <c r="AA26" s="766"/>
      <c r="AB26" s="766"/>
      <c r="AC26" s="766"/>
      <c r="AD26" s="766"/>
      <c r="AE26" s="766"/>
      <c r="AF26" s="766"/>
      <c r="AG26" s="185"/>
      <c r="AI26" s="72"/>
    </row>
    <row r="27" spans="1:43" ht="16.5" customHeight="1" thickBot="1">
      <c r="A27" s="174"/>
      <c r="B27" s="766" t="s">
        <v>259</v>
      </c>
      <c r="C27" s="766"/>
      <c r="D27" s="766"/>
      <c r="E27" s="766"/>
      <c r="F27" s="766"/>
      <c r="G27" s="766"/>
      <c r="H27" s="766"/>
      <c r="I27" s="766"/>
      <c r="J27" s="766"/>
      <c r="K27" s="766"/>
      <c r="L27" s="766"/>
      <c r="M27" s="174"/>
      <c r="N27" s="174" t="s">
        <v>17</v>
      </c>
      <c r="O27" s="793" t="s">
        <v>483</v>
      </c>
      <c r="P27" s="793"/>
      <c r="Q27" s="176" t="s">
        <v>260</v>
      </c>
      <c r="R27" s="322" t="s">
        <v>484</v>
      </c>
      <c r="S27" s="176" t="s">
        <v>260</v>
      </c>
      <c r="T27" s="794"/>
      <c r="U27" s="794"/>
      <c r="V27" s="176" t="s">
        <v>260</v>
      </c>
      <c r="W27" s="203"/>
      <c r="X27" s="176" t="s">
        <v>260</v>
      </c>
      <c r="Y27" s="203"/>
      <c r="Z27" s="176" t="s">
        <v>260</v>
      </c>
      <c r="AA27" s="794"/>
      <c r="AB27" s="794"/>
      <c r="AC27" s="794"/>
      <c r="AD27" s="794"/>
      <c r="AE27" s="174" t="s">
        <v>18</v>
      </c>
      <c r="AF27" s="174"/>
      <c r="AG27" s="174"/>
    </row>
    <row r="28" spans="1:43" ht="16.5" customHeight="1" thickBot="1">
      <c r="A28" s="174"/>
      <c r="B28" s="766" t="s">
        <v>261</v>
      </c>
      <c r="C28" s="766"/>
      <c r="D28" s="766"/>
      <c r="E28" s="766"/>
      <c r="F28" s="766"/>
      <c r="G28" s="766"/>
      <c r="H28" s="766"/>
      <c r="I28" s="766"/>
      <c r="J28" s="766"/>
      <c r="K28" s="766"/>
      <c r="L28" s="766"/>
      <c r="M28" s="766"/>
      <c r="N28" s="174"/>
      <c r="O28" s="768" t="str">
        <f>IF(AK28&lt;&gt;"",TEXT(AK28,"ggge"),"")</f>
        <v/>
      </c>
      <c r="P28" s="768"/>
      <c r="Q28" s="768"/>
      <c r="R28" s="177" t="s">
        <v>3</v>
      </c>
      <c r="S28" s="770" t="str">
        <f>IF(AK28="","",MONTH(AK28))</f>
        <v/>
      </c>
      <c r="T28" s="770"/>
      <c r="U28" s="177" t="s">
        <v>4</v>
      </c>
      <c r="V28" s="768" t="str">
        <f>IF(AK28="","",DAY(AK28))</f>
        <v/>
      </c>
      <c r="W28" s="768"/>
      <c r="X28" s="177" t="s">
        <v>5</v>
      </c>
      <c r="Y28" s="174"/>
      <c r="Z28" s="174"/>
      <c r="AA28" s="174"/>
      <c r="AB28" s="174"/>
      <c r="AC28" s="174"/>
      <c r="AD28" s="174"/>
      <c r="AE28" s="174"/>
      <c r="AF28" s="174"/>
      <c r="AG28" s="174"/>
      <c r="AK28" s="781"/>
      <c r="AL28" s="782"/>
      <c r="AM28" s="782"/>
      <c r="AN28" s="782"/>
      <c r="AO28" s="782"/>
      <c r="AP28" s="782"/>
      <c r="AQ28" s="783"/>
    </row>
    <row r="29" spans="1:43" ht="16.5" customHeight="1">
      <c r="A29" s="174"/>
      <c r="B29" s="766" t="s">
        <v>262</v>
      </c>
      <c r="C29" s="766"/>
      <c r="D29" s="766"/>
      <c r="E29" s="766"/>
      <c r="F29" s="766"/>
      <c r="G29" s="766"/>
      <c r="H29" s="766"/>
      <c r="I29" s="766"/>
      <c r="J29" s="766"/>
      <c r="K29" s="766"/>
      <c r="L29" s="766"/>
      <c r="M29" s="174"/>
      <c r="N29" s="766" t="s">
        <v>263</v>
      </c>
      <c r="O29" s="766"/>
      <c r="P29" s="766"/>
      <c r="Q29" s="766"/>
      <c r="R29" s="766"/>
      <c r="S29" s="766"/>
      <c r="T29" s="766"/>
      <c r="U29" s="766"/>
      <c r="V29" s="766"/>
      <c r="W29" s="766"/>
      <c r="X29" s="766"/>
      <c r="Y29" s="766"/>
      <c r="Z29" s="766"/>
      <c r="AA29" s="766"/>
      <c r="AB29" s="766"/>
      <c r="AC29" s="766"/>
      <c r="AD29" s="766"/>
      <c r="AE29" s="766"/>
      <c r="AF29" s="766"/>
      <c r="AG29" s="766"/>
    </row>
    <row r="30" spans="1:43" ht="16.5" customHeight="1">
      <c r="A30" s="174"/>
      <c r="B30" s="766" t="s">
        <v>264</v>
      </c>
      <c r="C30" s="766"/>
      <c r="D30" s="766"/>
      <c r="E30" s="766"/>
      <c r="F30" s="766"/>
      <c r="G30" s="766"/>
      <c r="H30" s="766"/>
      <c r="I30" s="766"/>
      <c r="J30" s="766"/>
      <c r="K30" s="766"/>
      <c r="L30" s="766"/>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66" t="s">
        <v>265</v>
      </c>
      <c r="E31" s="766"/>
      <c r="F31" s="766"/>
      <c r="G31" s="766"/>
      <c r="H31" s="766"/>
      <c r="I31" s="766"/>
      <c r="J31" s="766"/>
      <c r="K31" s="766"/>
      <c r="L31" s="766"/>
      <c r="M31" s="766"/>
      <c r="N31" s="766"/>
      <c r="O31" s="766"/>
      <c r="P31" s="766"/>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66" t="s">
        <v>266</v>
      </c>
      <c r="E32" s="766"/>
      <c r="F32" s="766"/>
      <c r="G32" s="766"/>
      <c r="H32" s="766"/>
      <c r="I32" s="766"/>
      <c r="J32" s="766"/>
      <c r="K32" s="766"/>
      <c r="L32" s="766"/>
      <c r="M32" s="766"/>
      <c r="N32" s="766"/>
      <c r="O32" s="766"/>
      <c r="P32" s="766"/>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66" t="s">
        <v>267</v>
      </c>
      <c r="E33" s="766"/>
      <c r="F33" s="766"/>
      <c r="G33" s="766"/>
      <c r="H33" s="766"/>
      <c r="I33" s="766"/>
      <c r="J33" s="766"/>
      <c r="K33" s="766"/>
      <c r="L33" s="766"/>
      <c r="M33" s="766"/>
      <c r="N33" s="766"/>
      <c r="O33" s="766"/>
      <c r="P33" s="766"/>
      <c r="Q33" s="174"/>
      <c r="R33" s="174"/>
      <c r="S33" s="174"/>
      <c r="T33" s="174"/>
      <c r="U33" s="174"/>
      <c r="V33" s="174"/>
      <c r="W33" s="174"/>
      <c r="X33" s="174"/>
      <c r="Y33" s="174"/>
      <c r="Z33" s="174"/>
      <c r="AA33" s="174"/>
      <c r="AB33" s="174"/>
      <c r="AC33" s="174"/>
      <c r="AD33" s="174"/>
      <c r="AE33" s="174"/>
      <c r="AF33" s="174"/>
      <c r="AG33" s="174"/>
    </row>
    <row r="34" spans="1:33" ht="16.5" customHeight="1">
      <c r="A34" s="174"/>
      <c r="B34" s="766" t="s">
        <v>268</v>
      </c>
      <c r="C34" s="766"/>
      <c r="D34" s="766"/>
      <c r="E34" s="766"/>
      <c r="F34" s="766"/>
      <c r="G34" s="766"/>
      <c r="H34" s="766"/>
      <c r="I34" s="766"/>
      <c r="J34" s="766"/>
      <c r="K34" s="766"/>
      <c r="L34" s="766"/>
      <c r="M34" s="174"/>
      <c r="N34" s="772"/>
      <c r="O34" s="772"/>
      <c r="P34" s="772"/>
      <c r="Q34" s="772"/>
      <c r="R34" s="772"/>
      <c r="S34" s="772"/>
      <c r="T34" s="772"/>
      <c r="U34" s="772"/>
      <c r="V34" s="772"/>
      <c r="W34" s="772"/>
      <c r="X34" s="772"/>
      <c r="Y34" s="772"/>
      <c r="Z34" s="772"/>
      <c r="AA34" s="772"/>
      <c r="AB34" s="772"/>
      <c r="AC34" s="772"/>
      <c r="AD34" s="772"/>
      <c r="AE34" s="772"/>
      <c r="AF34" s="772"/>
      <c r="AG34" s="174"/>
    </row>
    <row r="35" spans="1:33" ht="16.5" customHeight="1">
      <c r="A35" s="174"/>
      <c r="B35" s="179"/>
      <c r="C35" s="179"/>
      <c r="D35" s="179"/>
      <c r="E35" s="179"/>
      <c r="F35" s="179"/>
      <c r="G35" s="179"/>
      <c r="H35" s="179"/>
      <c r="I35" s="179"/>
      <c r="J35" s="179"/>
      <c r="K35" s="179"/>
      <c r="L35" s="179"/>
      <c r="M35" s="174"/>
      <c r="N35" s="772"/>
      <c r="O35" s="772"/>
      <c r="P35" s="772"/>
      <c r="Q35" s="772"/>
      <c r="R35" s="772"/>
      <c r="S35" s="772"/>
      <c r="T35" s="772"/>
      <c r="U35" s="772"/>
      <c r="V35" s="772"/>
      <c r="W35" s="772"/>
      <c r="X35" s="772"/>
      <c r="Y35" s="772"/>
      <c r="Z35" s="772"/>
      <c r="AA35" s="772"/>
      <c r="AB35" s="772"/>
      <c r="AC35" s="772"/>
      <c r="AD35" s="772"/>
      <c r="AE35" s="772"/>
      <c r="AF35" s="772"/>
      <c r="AG35" s="174"/>
    </row>
    <row r="36" spans="1:33" ht="16.5" customHeight="1">
      <c r="A36" s="174"/>
      <c r="B36" s="174"/>
      <c r="C36" s="174"/>
      <c r="D36" s="174"/>
      <c r="E36" s="174"/>
      <c r="F36" s="174"/>
      <c r="G36" s="174"/>
      <c r="H36" s="174"/>
      <c r="I36" s="174"/>
      <c r="J36" s="174"/>
      <c r="K36" s="174"/>
      <c r="L36" s="174"/>
      <c r="M36" s="174"/>
      <c r="N36" s="772"/>
      <c r="O36" s="772"/>
      <c r="P36" s="772"/>
      <c r="Q36" s="772"/>
      <c r="R36" s="772"/>
      <c r="S36" s="772"/>
      <c r="T36" s="772"/>
      <c r="U36" s="772"/>
      <c r="V36" s="772"/>
      <c r="W36" s="772"/>
      <c r="X36" s="772"/>
      <c r="Y36" s="772"/>
      <c r="Z36" s="772"/>
      <c r="AA36" s="772"/>
      <c r="AB36" s="772"/>
      <c r="AC36" s="772"/>
      <c r="AD36" s="772"/>
      <c r="AE36" s="772"/>
      <c r="AF36" s="772"/>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5"/>
      <c r="C38" s="775"/>
      <c r="D38" s="775"/>
      <c r="E38" s="775"/>
      <c r="F38" s="775"/>
      <c r="G38" s="775"/>
      <c r="H38" s="775"/>
      <c r="I38" s="775"/>
      <c r="J38" s="775"/>
      <c r="K38" s="775"/>
      <c r="L38" s="775"/>
      <c r="M38" s="775"/>
      <c r="N38" s="774" t="s">
        <v>14</v>
      </c>
      <c r="O38" s="775"/>
      <c r="P38" s="775"/>
      <c r="Q38" s="775"/>
      <c r="R38" s="775"/>
      <c r="S38" s="775"/>
      <c r="T38" s="775"/>
      <c r="U38" s="775"/>
      <c r="V38" s="775"/>
      <c r="W38" s="775"/>
      <c r="X38" s="775"/>
      <c r="Y38" s="775"/>
      <c r="Z38" s="775"/>
      <c r="AA38" s="775"/>
      <c r="AB38" s="778"/>
      <c r="AC38" s="775" t="s">
        <v>0</v>
      </c>
      <c r="AD38" s="775"/>
      <c r="AE38" s="775"/>
      <c r="AF38" s="775"/>
      <c r="AG38" s="778"/>
    </row>
    <row r="39" spans="1:33" ht="16.5" customHeight="1">
      <c r="A39" s="776"/>
      <c r="B39" s="777"/>
      <c r="C39" s="777"/>
      <c r="D39" s="777"/>
      <c r="E39" s="777"/>
      <c r="F39" s="777"/>
      <c r="G39" s="777"/>
      <c r="H39" s="777"/>
      <c r="I39" s="777"/>
      <c r="J39" s="777"/>
      <c r="K39" s="777"/>
      <c r="L39" s="777"/>
      <c r="M39" s="777"/>
      <c r="N39" s="776"/>
      <c r="O39" s="777"/>
      <c r="P39" s="777"/>
      <c r="Q39" s="777"/>
      <c r="R39" s="777"/>
      <c r="S39" s="777"/>
      <c r="T39" s="777"/>
      <c r="U39" s="777"/>
      <c r="V39" s="777"/>
      <c r="W39" s="777"/>
      <c r="X39" s="777"/>
      <c r="Y39" s="777"/>
      <c r="Z39" s="777"/>
      <c r="AA39" s="777"/>
      <c r="AB39" s="779"/>
      <c r="AC39" s="768"/>
      <c r="AD39" s="768"/>
      <c r="AE39" s="768"/>
      <c r="AF39" s="768"/>
      <c r="AG39" s="780"/>
    </row>
    <row r="40" spans="1:33" ht="16.5" customHeight="1">
      <c r="A40" s="774" t="s">
        <v>184</v>
      </c>
      <c r="B40" s="775"/>
      <c r="C40" s="187"/>
      <c r="D40" s="775" t="s">
        <v>3</v>
      </c>
      <c r="E40" s="174"/>
      <c r="F40" s="187"/>
      <c r="G40" s="775" t="s">
        <v>15</v>
      </c>
      <c r="H40" s="176"/>
      <c r="I40" s="176"/>
      <c r="J40" s="174"/>
      <c r="K40" s="187"/>
      <c r="L40" s="775" t="s">
        <v>16</v>
      </c>
      <c r="M40" s="174"/>
      <c r="N40" s="774" t="s">
        <v>184</v>
      </c>
      <c r="O40" s="775"/>
      <c r="P40" s="187"/>
      <c r="Q40" s="186"/>
      <c r="R40" s="186"/>
      <c r="S40" s="775" t="s">
        <v>3</v>
      </c>
      <c r="T40" s="174"/>
      <c r="U40" s="187"/>
      <c r="V40" s="775" t="s">
        <v>15</v>
      </c>
      <c r="W40" s="187"/>
      <c r="X40" s="174"/>
      <c r="Y40" s="775" t="s">
        <v>16</v>
      </c>
      <c r="Z40" s="187"/>
      <c r="AA40" s="174"/>
      <c r="AB40" s="188"/>
      <c r="AC40" s="187"/>
      <c r="AD40" s="187"/>
      <c r="AE40" s="187"/>
      <c r="AF40" s="187"/>
      <c r="AG40" s="188"/>
    </row>
    <row r="41" spans="1:33" ht="16.5" customHeight="1">
      <c r="A41" s="776"/>
      <c r="B41" s="777"/>
      <c r="C41" s="190"/>
      <c r="D41" s="777"/>
      <c r="E41" s="174"/>
      <c r="F41" s="190"/>
      <c r="G41" s="777"/>
      <c r="H41" s="176"/>
      <c r="I41" s="176"/>
      <c r="J41" s="174"/>
      <c r="K41" s="190"/>
      <c r="L41" s="777"/>
      <c r="M41" s="174"/>
      <c r="N41" s="776"/>
      <c r="O41" s="777"/>
      <c r="P41" s="190"/>
      <c r="Q41" s="189"/>
      <c r="R41" s="189"/>
      <c r="S41" s="777"/>
      <c r="T41" s="174"/>
      <c r="U41" s="190"/>
      <c r="V41" s="777"/>
      <c r="W41" s="190"/>
      <c r="X41" s="174"/>
      <c r="Y41" s="777"/>
      <c r="Z41" s="190"/>
      <c r="AA41" s="174"/>
      <c r="AB41" s="191"/>
      <c r="AC41" s="174"/>
      <c r="AD41" s="174"/>
      <c r="AE41" s="174"/>
      <c r="AF41" s="174"/>
      <c r="AG41" s="192"/>
    </row>
    <row r="42" spans="1:33" ht="16.5" customHeight="1">
      <c r="A42" s="784" t="s">
        <v>186</v>
      </c>
      <c r="B42" s="785"/>
      <c r="C42" s="785"/>
      <c r="D42" s="785"/>
      <c r="E42" s="785"/>
      <c r="F42" s="775" t="s">
        <v>269</v>
      </c>
      <c r="G42" s="775"/>
      <c r="H42" s="187"/>
      <c r="I42" s="187"/>
      <c r="J42" s="187"/>
      <c r="K42" s="187"/>
      <c r="L42" s="174"/>
      <c r="M42" s="788" t="s">
        <v>18</v>
      </c>
      <c r="N42" s="774" t="s">
        <v>17</v>
      </c>
      <c r="O42" s="187"/>
      <c r="P42" s="187"/>
      <c r="Q42" s="187"/>
      <c r="R42" s="187"/>
      <c r="S42" s="187"/>
      <c r="T42" s="187"/>
      <c r="U42" s="187"/>
      <c r="V42" s="187"/>
      <c r="W42" s="187"/>
      <c r="X42" s="193"/>
      <c r="Y42" s="187"/>
      <c r="Z42" s="193"/>
      <c r="AA42" s="187"/>
      <c r="AB42" s="778" t="s">
        <v>18</v>
      </c>
      <c r="AC42" s="174"/>
      <c r="AD42" s="174"/>
      <c r="AE42" s="174"/>
      <c r="AF42" s="174"/>
      <c r="AG42" s="192"/>
    </row>
    <row r="43" spans="1:33" ht="16.5" customHeight="1">
      <c r="A43" s="786"/>
      <c r="B43" s="787"/>
      <c r="C43" s="787"/>
      <c r="D43" s="787"/>
      <c r="E43" s="787"/>
      <c r="F43" s="777"/>
      <c r="G43" s="777"/>
      <c r="H43" s="190"/>
      <c r="I43" s="190"/>
      <c r="J43" s="190"/>
      <c r="K43" s="190"/>
      <c r="L43" s="174"/>
      <c r="M43" s="789"/>
      <c r="N43" s="776"/>
      <c r="O43" s="190"/>
      <c r="P43" s="190"/>
      <c r="Q43" s="190"/>
      <c r="R43" s="190"/>
      <c r="S43" s="190"/>
      <c r="T43" s="190"/>
      <c r="U43" s="190"/>
      <c r="V43" s="190"/>
      <c r="W43" s="190"/>
      <c r="X43" s="194"/>
      <c r="Y43" s="190"/>
      <c r="Z43" s="194"/>
      <c r="AA43" s="190"/>
      <c r="AB43" s="779"/>
      <c r="AC43" s="174"/>
      <c r="AD43" s="174"/>
      <c r="AE43" s="174"/>
      <c r="AF43" s="174"/>
      <c r="AG43" s="192"/>
    </row>
    <row r="44" spans="1:33" ht="16.5" customHeight="1">
      <c r="A44" s="198" t="s">
        <v>185</v>
      </c>
      <c r="B44" s="187"/>
      <c r="C44" s="187"/>
      <c r="D44" s="187"/>
      <c r="E44" s="187"/>
      <c r="F44" s="187"/>
      <c r="G44" s="187"/>
      <c r="H44" s="187"/>
      <c r="I44" s="187"/>
      <c r="J44" s="187"/>
      <c r="K44" s="187"/>
      <c r="L44" s="187"/>
      <c r="M44" s="187"/>
      <c r="N44" s="198" t="s">
        <v>185</v>
      </c>
      <c r="O44" s="187"/>
      <c r="P44" s="187"/>
      <c r="Q44" s="187"/>
      <c r="R44" s="187"/>
      <c r="S44" s="187"/>
      <c r="T44" s="187"/>
      <c r="U44" s="187"/>
      <c r="V44" s="187"/>
      <c r="W44" s="187"/>
      <c r="X44" s="187"/>
      <c r="Y44" s="187"/>
      <c r="Z44" s="187"/>
      <c r="AA44" s="187"/>
      <c r="AB44" s="188"/>
      <c r="AC44" s="174"/>
      <c r="AD44" s="174"/>
      <c r="AE44" s="174"/>
      <c r="AF44" s="174"/>
      <c r="AG44" s="192"/>
    </row>
    <row r="45" spans="1:33" ht="16.5" customHeight="1">
      <c r="A45" s="202"/>
      <c r="B45" s="190"/>
      <c r="C45" s="190"/>
      <c r="D45" s="190"/>
      <c r="E45" s="190"/>
      <c r="F45" s="190"/>
      <c r="G45" s="190"/>
      <c r="H45" s="190"/>
      <c r="I45" s="190"/>
      <c r="J45" s="190"/>
      <c r="K45" s="190"/>
      <c r="L45" s="190"/>
      <c r="M45" s="190"/>
      <c r="N45" s="202"/>
      <c r="O45" s="190"/>
      <c r="P45" s="190"/>
      <c r="Q45" s="190"/>
      <c r="R45" s="190"/>
      <c r="S45" s="190"/>
      <c r="T45" s="190"/>
      <c r="U45" s="190"/>
      <c r="V45" s="190"/>
      <c r="W45" s="190"/>
      <c r="X45" s="190"/>
      <c r="Y45" s="190"/>
      <c r="Z45" s="190"/>
      <c r="AA45" s="190"/>
      <c r="AB45" s="191"/>
      <c r="AC45" s="190"/>
      <c r="AD45" s="190"/>
      <c r="AE45" s="190"/>
      <c r="AF45" s="190"/>
      <c r="AG45" s="191"/>
    </row>
    <row r="46" spans="1:33" ht="16.5" customHeight="1">
      <c r="A46" s="174" t="s">
        <v>270</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66" t="s">
        <v>271</v>
      </c>
      <c r="B47" s="766"/>
      <c r="C47" s="766"/>
      <c r="D47" s="766"/>
      <c r="E47" s="766"/>
      <c r="F47" s="766"/>
      <c r="G47" s="766"/>
      <c r="H47" s="766"/>
      <c r="I47" s="766"/>
      <c r="J47" s="766"/>
      <c r="K47" s="766"/>
      <c r="L47" s="766"/>
      <c r="M47" s="766"/>
      <c r="N47" s="766"/>
      <c r="O47" s="766"/>
      <c r="P47" s="766"/>
      <c r="Q47" s="766"/>
      <c r="R47" s="766"/>
      <c r="S47" s="766"/>
      <c r="T47" s="766"/>
      <c r="U47" s="766"/>
      <c r="V47" s="766"/>
      <c r="W47" s="766"/>
      <c r="X47" s="766"/>
      <c r="Y47" s="766"/>
      <c r="Z47" s="766"/>
      <c r="AA47" s="766"/>
      <c r="AB47" s="766"/>
      <c r="AC47" s="766"/>
      <c r="AD47" s="766"/>
      <c r="AE47" s="766"/>
      <c r="AF47" s="766"/>
      <c r="AG47" s="766"/>
    </row>
    <row r="48" spans="1:33" ht="16.5" customHeight="1">
      <c r="A48" s="766" t="s">
        <v>272</v>
      </c>
      <c r="B48" s="766"/>
      <c r="C48" s="766"/>
      <c r="D48" s="766"/>
      <c r="E48" s="766"/>
      <c r="F48" s="766"/>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c r="AD48" s="766"/>
      <c r="AE48" s="766"/>
      <c r="AF48" s="766"/>
      <c r="AG48" s="766"/>
    </row>
    <row r="49" spans="1:33" ht="16.5" customHeight="1">
      <c r="A49" s="766" t="s">
        <v>273</v>
      </c>
      <c r="B49" s="766"/>
      <c r="C49" s="766"/>
      <c r="D49" s="766"/>
      <c r="E49" s="766"/>
      <c r="F49" s="766"/>
      <c r="G49" s="766"/>
      <c r="H49" s="766"/>
      <c r="I49" s="766"/>
      <c r="J49" s="766"/>
      <c r="K49" s="766"/>
      <c r="L49" s="766"/>
      <c r="M49" s="766"/>
      <c r="N49" s="766"/>
      <c r="O49" s="766"/>
      <c r="P49" s="766"/>
      <c r="Q49" s="766"/>
      <c r="R49" s="766"/>
      <c r="S49" s="766"/>
      <c r="T49" s="766"/>
      <c r="U49" s="766"/>
      <c r="V49" s="766"/>
      <c r="W49" s="766"/>
      <c r="X49" s="766"/>
      <c r="Y49" s="766"/>
      <c r="Z49" s="766"/>
      <c r="AA49" s="766"/>
      <c r="AB49" s="766"/>
      <c r="AC49" s="766"/>
      <c r="AD49" s="766"/>
      <c r="AE49" s="766"/>
      <c r="AF49" s="766"/>
      <c r="AG49" s="766"/>
    </row>
  </sheetData>
  <mergeCells count="60">
    <mergeCell ref="A1:AG1"/>
    <mergeCell ref="A3:AG3"/>
    <mergeCell ref="A5:AG5"/>
    <mergeCell ref="W8:X8"/>
    <mergeCell ref="Y8:Z8"/>
    <mergeCell ref="AB8:AC8"/>
    <mergeCell ref="AE8:AF8"/>
    <mergeCell ref="A25:AG25"/>
    <mergeCell ref="AK8:AQ8"/>
    <mergeCell ref="M14:T14"/>
    <mergeCell ref="M15:T15"/>
    <mergeCell ref="U15:AF16"/>
    <mergeCell ref="AK13:AQ13"/>
    <mergeCell ref="M18:T18"/>
    <mergeCell ref="U18:AF19"/>
    <mergeCell ref="A22:AG22"/>
    <mergeCell ref="A23:AG23"/>
    <mergeCell ref="A24:AG24"/>
    <mergeCell ref="D32:P32"/>
    <mergeCell ref="B26:AF26"/>
    <mergeCell ref="B27:L27"/>
    <mergeCell ref="O27:P27"/>
    <mergeCell ref="T27:U27"/>
    <mergeCell ref="AA27:AD27"/>
    <mergeCell ref="B28:M28"/>
    <mergeCell ref="O28:Q28"/>
    <mergeCell ref="S28:T28"/>
    <mergeCell ref="V28:W28"/>
    <mergeCell ref="AK28:AQ28"/>
    <mergeCell ref="B29:L29"/>
    <mergeCell ref="N29:AG29"/>
    <mergeCell ref="B30:L30"/>
    <mergeCell ref="D31:P31"/>
    <mergeCell ref="D33:P33"/>
    <mergeCell ref="B34:L34"/>
    <mergeCell ref="N34:AF36"/>
    <mergeCell ref="A38:M39"/>
    <mergeCell ref="N38:AB39"/>
    <mergeCell ref="AC38:AG39"/>
    <mergeCell ref="D40:D41"/>
    <mergeCell ref="G40:G41"/>
    <mergeCell ref="L40:L41"/>
    <mergeCell ref="N40:O41"/>
    <mergeCell ref="S40:S41"/>
    <mergeCell ref="AB42:AB43"/>
    <mergeCell ref="A47:AG47"/>
    <mergeCell ref="A48:AG48"/>
    <mergeCell ref="A49:AG49"/>
    <mergeCell ref="W12:AF12"/>
    <mergeCell ref="W13:X13"/>
    <mergeCell ref="Y13:Z13"/>
    <mergeCell ref="AB13:AC13"/>
    <mergeCell ref="AE13:AF13"/>
    <mergeCell ref="V40:V41"/>
    <mergeCell ref="Y40:Y41"/>
    <mergeCell ref="A42:E43"/>
    <mergeCell ref="F42:G43"/>
    <mergeCell ref="M42:M43"/>
    <mergeCell ref="N42:N43"/>
    <mergeCell ref="A40:B41"/>
  </mergeCells>
  <phoneticPr fontId="6"/>
  <dataValidations count="1">
    <dataValidation type="list" allowBlank="1" showInputMessage="1" showErrorMessage="1" sqref="C31:C33" xr:uid="{83019F69-DF4A-4F17-8697-29986C72E55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209"/>
  <sheetViews>
    <sheetView showGridLines="0" view="pageBreakPreview" zoomScaleNormal="100" zoomScaleSheetLayoutView="100" workbookViewId="0">
      <selection activeCell="J4" sqref="J4:AE4"/>
    </sheetView>
  </sheetViews>
  <sheetFormatPr defaultColWidth="2.625" defaultRowHeight="16.5" customHeight="1"/>
  <cols>
    <col min="31" max="31" width="4.25" customWidth="1"/>
    <col min="34" max="49" width="8.625" customWidth="1"/>
  </cols>
  <sheetData>
    <row r="1" spans="1:34" ht="16.5" customHeight="1">
      <c r="A1" s="768" t="s">
        <v>22</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row>
    <row r="2" spans="1:34" ht="16.5" customHeight="1">
      <c r="A2" s="766" t="s">
        <v>23</v>
      </c>
      <c r="B2" s="766"/>
      <c r="C2" s="766"/>
      <c r="D2" s="766"/>
      <c r="E2" s="766"/>
      <c r="F2" s="766"/>
      <c r="G2" s="766"/>
      <c r="H2" s="766"/>
      <c r="I2" s="766"/>
      <c r="J2" s="766"/>
      <c r="K2" s="766"/>
      <c r="L2" s="174"/>
      <c r="M2" s="174"/>
      <c r="N2" s="174"/>
      <c r="O2" s="174"/>
      <c r="P2" s="174"/>
      <c r="Q2" s="174"/>
      <c r="R2" s="174"/>
      <c r="S2" s="174"/>
      <c r="T2" s="174"/>
      <c r="U2" s="174"/>
      <c r="V2" s="174"/>
      <c r="W2" s="174"/>
      <c r="X2" s="174"/>
      <c r="Y2" s="174"/>
      <c r="Z2" s="174"/>
      <c r="AA2" s="174"/>
      <c r="AB2" s="174"/>
      <c r="AC2" s="174"/>
      <c r="AD2" s="174"/>
      <c r="AE2" s="174"/>
    </row>
    <row r="3" spans="1:34" ht="16.5" customHeight="1">
      <c r="A3" s="804" t="s">
        <v>24</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6"/>
    </row>
    <row r="4" spans="1:34" ht="16.5" customHeight="1">
      <c r="A4" s="206"/>
      <c r="B4" s="767" t="s">
        <v>25</v>
      </c>
      <c r="C4" s="767"/>
      <c r="D4" s="767"/>
      <c r="E4" s="767"/>
      <c r="F4" s="767"/>
      <c r="G4" s="767"/>
      <c r="H4" s="767"/>
      <c r="I4" s="767"/>
      <c r="J4" s="799"/>
      <c r="K4" s="799"/>
      <c r="L4" s="799"/>
      <c r="M4" s="799"/>
      <c r="N4" s="799"/>
      <c r="O4" s="799"/>
      <c r="P4" s="799"/>
      <c r="Q4" s="799"/>
      <c r="R4" s="799"/>
      <c r="S4" s="799"/>
      <c r="T4" s="799"/>
      <c r="U4" s="799"/>
      <c r="V4" s="799"/>
      <c r="W4" s="799"/>
      <c r="X4" s="799"/>
      <c r="Y4" s="799"/>
      <c r="Z4" s="799"/>
      <c r="AA4" s="799"/>
      <c r="AB4" s="799"/>
      <c r="AC4" s="799"/>
      <c r="AD4" s="799"/>
      <c r="AE4" s="800"/>
    </row>
    <row r="5" spans="1:34" ht="16.5" customHeight="1">
      <c r="A5" s="206"/>
      <c r="B5" s="767" t="s">
        <v>26</v>
      </c>
      <c r="C5" s="767"/>
      <c r="D5" s="767"/>
      <c r="E5" s="767"/>
      <c r="F5" s="767"/>
      <c r="G5" s="767"/>
      <c r="H5" s="767"/>
      <c r="I5" s="767"/>
      <c r="J5" s="799"/>
      <c r="K5" s="799"/>
      <c r="L5" s="799"/>
      <c r="M5" s="799"/>
      <c r="N5" s="799"/>
      <c r="O5" s="799"/>
      <c r="P5" s="799"/>
      <c r="Q5" s="799"/>
      <c r="R5" s="799"/>
      <c r="S5" s="799"/>
      <c r="T5" s="799"/>
      <c r="U5" s="799"/>
      <c r="V5" s="799"/>
      <c r="W5" s="799"/>
      <c r="X5" s="799"/>
      <c r="Y5" s="799"/>
      <c r="Z5" s="799"/>
      <c r="AA5" s="799"/>
      <c r="AB5" s="799"/>
      <c r="AC5" s="799"/>
      <c r="AD5" s="799"/>
      <c r="AE5" s="800"/>
    </row>
    <row r="6" spans="1:34" ht="16.5" customHeight="1">
      <c r="A6" s="206"/>
      <c r="B6" s="173"/>
      <c r="C6" s="173"/>
      <c r="D6" s="173"/>
      <c r="E6" s="173"/>
      <c r="F6" s="173"/>
      <c r="G6" s="173"/>
      <c r="H6" s="173"/>
      <c r="I6" s="173"/>
      <c r="J6" s="799"/>
      <c r="K6" s="799"/>
      <c r="L6" s="799"/>
      <c r="M6" s="799"/>
      <c r="N6" s="799"/>
      <c r="O6" s="799"/>
      <c r="P6" s="799"/>
      <c r="Q6" s="799"/>
      <c r="R6" s="799"/>
      <c r="S6" s="799"/>
      <c r="T6" s="799"/>
      <c r="U6" s="799"/>
      <c r="V6" s="799"/>
      <c r="W6" s="799"/>
      <c r="X6" s="799"/>
      <c r="Y6" s="799"/>
      <c r="Z6" s="799"/>
      <c r="AA6" s="799"/>
      <c r="AB6" s="799"/>
      <c r="AC6" s="799"/>
      <c r="AD6" s="799"/>
      <c r="AE6" s="800"/>
    </row>
    <row r="7" spans="1:34" ht="16.5" customHeight="1">
      <c r="A7" s="206"/>
      <c r="B7" s="767" t="s">
        <v>27</v>
      </c>
      <c r="C7" s="767"/>
      <c r="D7" s="767"/>
      <c r="E7" s="767"/>
      <c r="F7" s="767"/>
      <c r="G7" s="767"/>
      <c r="H7" s="767"/>
      <c r="I7" s="767"/>
      <c r="J7" s="807"/>
      <c r="K7" s="807"/>
      <c r="L7" s="807"/>
      <c r="M7" s="807"/>
      <c r="N7" s="807"/>
      <c r="O7" s="341"/>
      <c r="P7" s="341"/>
      <c r="Q7" s="341"/>
      <c r="R7" s="341"/>
      <c r="S7" s="341"/>
      <c r="T7" s="341"/>
      <c r="U7" s="341"/>
      <c r="V7" s="341"/>
      <c r="W7" s="341"/>
      <c r="X7" s="341"/>
      <c r="Y7" s="341"/>
      <c r="Z7" s="341"/>
      <c r="AA7" s="341"/>
      <c r="AB7" s="341"/>
      <c r="AC7" s="341"/>
      <c r="AD7" s="341"/>
      <c r="AE7" s="342"/>
    </row>
    <row r="8" spans="1:34" ht="16.5" customHeight="1">
      <c r="A8" s="206"/>
      <c r="B8" s="767" t="s">
        <v>28</v>
      </c>
      <c r="C8" s="767"/>
      <c r="D8" s="767"/>
      <c r="E8" s="767"/>
      <c r="F8" s="767"/>
      <c r="G8" s="767"/>
      <c r="H8" s="767"/>
      <c r="I8" s="767"/>
      <c r="J8" s="799"/>
      <c r="K8" s="799"/>
      <c r="L8" s="799"/>
      <c r="M8" s="799"/>
      <c r="N8" s="799"/>
      <c r="O8" s="799"/>
      <c r="P8" s="799"/>
      <c r="Q8" s="799"/>
      <c r="R8" s="799"/>
      <c r="S8" s="799"/>
      <c r="T8" s="799"/>
      <c r="U8" s="799"/>
      <c r="V8" s="799"/>
      <c r="W8" s="799"/>
      <c r="X8" s="799"/>
      <c r="Y8" s="799"/>
      <c r="Z8" s="799"/>
      <c r="AA8" s="799"/>
      <c r="AB8" s="799"/>
      <c r="AC8" s="799"/>
      <c r="AD8" s="799"/>
      <c r="AE8" s="800"/>
    </row>
    <row r="9" spans="1:34" ht="16.5" customHeight="1">
      <c r="A9" s="207"/>
      <c r="B9" s="801" t="s">
        <v>29</v>
      </c>
      <c r="C9" s="801"/>
      <c r="D9" s="801"/>
      <c r="E9" s="801"/>
      <c r="F9" s="801"/>
      <c r="G9" s="801"/>
      <c r="H9" s="801"/>
      <c r="I9" s="801"/>
      <c r="J9" s="802"/>
      <c r="K9" s="802"/>
      <c r="L9" s="802"/>
      <c r="M9" s="802"/>
      <c r="N9" s="802"/>
      <c r="O9" s="802"/>
      <c r="P9" s="802"/>
      <c r="Q9" s="802"/>
      <c r="R9" s="802"/>
      <c r="S9" s="802"/>
      <c r="T9" s="802"/>
      <c r="U9" s="802"/>
      <c r="V9" s="802"/>
      <c r="W9" s="802"/>
      <c r="X9" s="802"/>
      <c r="Y9" s="802"/>
      <c r="Z9" s="802"/>
      <c r="AA9" s="802"/>
      <c r="AB9" s="802"/>
      <c r="AC9" s="802"/>
      <c r="AD9" s="802"/>
      <c r="AE9" s="803"/>
    </row>
    <row r="10" spans="1:34" ht="16.5" customHeight="1" thickBot="1">
      <c r="A10" s="804" t="s">
        <v>30</v>
      </c>
      <c r="B10" s="805"/>
      <c r="C10" s="805"/>
      <c r="D10" s="805"/>
      <c r="E10" s="805"/>
      <c r="F10" s="805"/>
      <c r="G10" s="805"/>
      <c r="H10" s="805"/>
      <c r="I10" s="805"/>
      <c r="J10" s="805"/>
      <c r="K10" s="805"/>
      <c r="L10" s="805"/>
      <c r="M10" s="805"/>
      <c r="N10" s="805"/>
      <c r="O10" s="805"/>
      <c r="P10" s="805"/>
      <c r="Q10" s="805"/>
      <c r="R10" s="805"/>
      <c r="S10" s="805"/>
      <c r="T10" s="805"/>
      <c r="U10" s="805"/>
      <c r="V10" s="805"/>
      <c r="W10" s="805"/>
      <c r="X10" s="805"/>
      <c r="Y10" s="805"/>
      <c r="Z10" s="805"/>
      <c r="AA10" s="805"/>
      <c r="AB10" s="805"/>
      <c r="AC10" s="805"/>
      <c r="AD10" s="805"/>
      <c r="AE10" s="806"/>
    </row>
    <row r="11" spans="1:34" ht="16.5" customHeight="1" thickBot="1">
      <c r="A11" s="206"/>
      <c r="B11" s="767" t="s">
        <v>1059</v>
      </c>
      <c r="C11" s="767"/>
      <c r="D11" s="767"/>
      <c r="E11" s="767"/>
      <c r="F11" s="767"/>
      <c r="G11" s="767"/>
      <c r="H11" s="767"/>
      <c r="I11" s="767"/>
      <c r="J11" s="767" t="str">
        <f>IFERROR(VLOOKUP(AH11,AI200:AU209,5,FALSE),"")</f>
        <v/>
      </c>
      <c r="K11" s="767"/>
      <c r="L11" s="767"/>
      <c r="M11" s="767"/>
      <c r="N11" s="767"/>
      <c r="O11" s="767"/>
      <c r="P11" s="767"/>
      <c r="Q11" s="767"/>
      <c r="R11" s="767"/>
      <c r="S11" s="767"/>
      <c r="T11" s="767"/>
      <c r="U11" s="767"/>
      <c r="V11" s="767"/>
      <c r="W11" s="767"/>
      <c r="X11" s="767"/>
      <c r="Y11" s="767"/>
      <c r="Z11" s="767"/>
      <c r="AA11" s="767"/>
      <c r="AB11" s="767"/>
      <c r="AC11" s="767"/>
      <c r="AD11" s="767"/>
      <c r="AE11" s="808"/>
      <c r="AH11" s="339"/>
    </row>
    <row r="12" spans="1:34" ht="16.5" customHeight="1">
      <c r="A12" s="206"/>
      <c r="B12" s="767" t="s">
        <v>1062</v>
      </c>
      <c r="C12" s="767"/>
      <c r="D12" s="767"/>
      <c r="E12" s="767"/>
      <c r="F12" s="767"/>
      <c r="G12" s="767"/>
      <c r="H12" s="767"/>
      <c r="I12" s="767"/>
      <c r="J12" s="767" t="str">
        <f>IFERROR(VLOOKUP(AH11,AI200:AU209,9,FALSE),"")</f>
        <v/>
      </c>
      <c r="K12" s="767"/>
      <c r="L12" s="767"/>
      <c r="M12" s="767"/>
      <c r="N12" s="767"/>
      <c r="O12" s="767"/>
      <c r="P12" s="767"/>
      <c r="Q12" s="767"/>
      <c r="R12" s="767"/>
      <c r="S12" s="767"/>
      <c r="T12" s="767"/>
      <c r="U12" s="767"/>
      <c r="V12" s="767"/>
      <c r="W12" s="767"/>
      <c r="X12" s="767"/>
      <c r="Y12" s="767"/>
      <c r="Z12" s="767"/>
      <c r="AA12" s="767"/>
      <c r="AB12" s="767"/>
      <c r="AC12" s="767"/>
      <c r="AD12" s="767"/>
      <c r="AE12" s="808"/>
    </row>
    <row r="13" spans="1:34" ht="16.5" customHeight="1">
      <c r="A13" s="206"/>
      <c r="B13" s="767" t="s">
        <v>27</v>
      </c>
      <c r="C13" s="767"/>
      <c r="D13" s="767"/>
      <c r="E13" s="767"/>
      <c r="F13" s="767"/>
      <c r="G13" s="767"/>
      <c r="H13" s="767"/>
      <c r="I13" s="767"/>
      <c r="J13" s="811" t="str">
        <f>IFERROR(VLOOKUP(AH11,AI200:AU209,10,FALSE),"")</f>
        <v/>
      </c>
      <c r="K13" s="811"/>
      <c r="L13" s="811"/>
      <c r="M13" s="811"/>
      <c r="N13" s="811"/>
      <c r="O13" s="811"/>
      <c r="P13" s="811"/>
      <c r="Q13" s="811"/>
      <c r="R13" s="811"/>
      <c r="S13" s="811"/>
      <c r="T13" s="811"/>
      <c r="U13" s="811"/>
      <c r="V13" s="811"/>
      <c r="W13" s="811"/>
      <c r="X13" s="811"/>
      <c r="Y13" s="811"/>
      <c r="Z13" s="811"/>
      <c r="AA13" s="811"/>
      <c r="AB13" s="811"/>
      <c r="AC13" s="811"/>
      <c r="AD13" s="811"/>
      <c r="AE13" s="812"/>
    </row>
    <row r="14" spans="1:34" ht="16.5" customHeight="1">
      <c r="A14" s="206"/>
      <c r="B14" s="767" t="s">
        <v>1060</v>
      </c>
      <c r="C14" s="767"/>
      <c r="D14" s="767"/>
      <c r="E14" s="767"/>
      <c r="F14" s="767"/>
      <c r="G14" s="767"/>
      <c r="H14" s="767"/>
      <c r="I14" s="767"/>
      <c r="J14" s="767" t="str">
        <f>IFERROR(VLOOKUP(AH11,AI200:AU209,11,FALSE),"")</f>
        <v/>
      </c>
      <c r="K14" s="767"/>
      <c r="L14" s="767"/>
      <c r="M14" s="767"/>
      <c r="N14" s="767"/>
      <c r="O14" s="767"/>
      <c r="P14" s="767"/>
      <c r="Q14" s="767"/>
      <c r="R14" s="767"/>
      <c r="S14" s="767"/>
      <c r="T14" s="767"/>
      <c r="U14" s="767"/>
      <c r="V14" s="767"/>
      <c r="W14" s="767"/>
      <c r="X14" s="767"/>
      <c r="Y14" s="767"/>
      <c r="Z14" s="767"/>
      <c r="AA14" s="767"/>
      <c r="AB14" s="767"/>
      <c r="AC14" s="767"/>
      <c r="AD14" s="767"/>
      <c r="AE14" s="808"/>
    </row>
    <row r="15" spans="1:34" ht="16.5" customHeight="1">
      <c r="A15" s="211"/>
      <c r="B15" s="766" t="s">
        <v>29</v>
      </c>
      <c r="C15" s="766"/>
      <c r="D15" s="766"/>
      <c r="E15" s="766"/>
      <c r="F15" s="766"/>
      <c r="G15" s="766"/>
      <c r="H15" s="766"/>
      <c r="I15" s="766"/>
      <c r="J15" s="766" t="str">
        <f>IFERROR(VLOOKUP(AH11,AI200:AU209,12,FALSE),"")</f>
        <v/>
      </c>
      <c r="K15" s="766"/>
      <c r="L15" s="766"/>
      <c r="M15" s="766"/>
      <c r="N15" s="766"/>
      <c r="O15" s="766"/>
      <c r="P15" s="766"/>
      <c r="Q15" s="766"/>
      <c r="R15" s="766"/>
      <c r="S15" s="766"/>
      <c r="T15" s="766"/>
      <c r="U15" s="766"/>
      <c r="V15" s="766"/>
      <c r="W15" s="766"/>
      <c r="X15" s="766"/>
      <c r="Y15" s="766"/>
      <c r="Z15" s="766"/>
      <c r="AA15" s="766"/>
      <c r="AB15" s="766"/>
      <c r="AC15" s="766"/>
      <c r="AD15" s="766"/>
      <c r="AE15" s="813"/>
    </row>
    <row r="16" spans="1:34" ht="16.5" customHeight="1">
      <c r="A16" s="372"/>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4"/>
    </row>
    <row r="17" spans="1:34" ht="16.5" customHeight="1">
      <c r="A17" s="804" t="s">
        <v>41</v>
      </c>
      <c r="B17" s="805"/>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6"/>
    </row>
    <row r="18" spans="1:34" ht="16.5" customHeight="1" thickBot="1">
      <c r="A18" s="206"/>
      <c r="B18" s="767" t="s">
        <v>42</v>
      </c>
      <c r="C18" s="767"/>
      <c r="D18" s="767"/>
      <c r="E18" s="767"/>
      <c r="F18" s="767"/>
      <c r="G18" s="767"/>
      <c r="H18" s="767"/>
      <c r="I18" s="767"/>
      <c r="J18" s="767"/>
      <c r="K18" s="767"/>
      <c r="L18" s="173"/>
      <c r="M18" s="173"/>
      <c r="N18" s="173"/>
      <c r="O18" s="173"/>
      <c r="P18" s="173"/>
      <c r="Q18" s="173"/>
      <c r="R18" s="173"/>
      <c r="S18" s="173"/>
      <c r="T18" s="173"/>
      <c r="U18" s="173"/>
      <c r="V18" s="173"/>
      <c r="W18" s="173"/>
      <c r="X18" s="173"/>
      <c r="Y18" s="173"/>
      <c r="Z18" s="173"/>
      <c r="AA18" s="173"/>
      <c r="AB18" s="173"/>
      <c r="AC18" s="173"/>
      <c r="AD18" s="173"/>
      <c r="AE18" s="210"/>
    </row>
    <row r="19" spans="1:34" ht="16.5" customHeight="1" thickBot="1">
      <c r="A19" s="209"/>
      <c r="B19" s="766" t="s">
        <v>31</v>
      </c>
      <c r="C19" s="766"/>
      <c r="D19" s="766"/>
      <c r="E19" s="766"/>
      <c r="F19" s="766"/>
      <c r="G19" s="766"/>
      <c r="H19" s="766"/>
      <c r="I19" s="766"/>
      <c r="J19" s="176" t="s">
        <v>36</v>
      </c>
      <c r="K19" s="768" t="str">
        <f>IFERROR(VLOOKUP(AH19,AI200:AU209,2,FALSE),"")</f>
        <v/>
      </c>
      <c r="L19" s="768"/>
      <c r="M19" s="173" t="s">
        <v>43</v>
      </c>
      <c r="N19" s="767" t="s">
        <v>44</v>
      </c>
      <c r="O19" s="767"/>
      <c r="P19" s="767"/>
      <c r="Q19" s="767"/>
      <c r="R19" s="173" t="s">
        <v>36</v>
      </c>
      <c r="S19" s="809" t="str">
        <f>IFERROR(VLOOKUP(AH19,AI200:AU209,3,FALSE),"")</f>
        <v/>
      </c>
      <c r="T19" s="809"/>
      <c r="U19" s="809"/>
      <c r="V19" s="173" t="s">
        <v>43</v>
      </c>
      <c r="W19" s="809" t="s">
        <v>34</v>
      </c>
      <c r="X19" s="809"/>
      <c r="Y19" s="809"/>
      <c r="Z19" s="809"/>
      <c r="AA19" s="810" t="str">
        <f>IFERROR(VLOOKUP(AH19,AI200:AU209,4,FALSE),"")</f>
        <v/>
      </c>
      <c r="AB19" s="810"/>
      <c r="AC19" s="810"/>
      <c r="AD19" s="810"/>
      <c r="AE19" s="210" t="s">
        <v>18</v>
      </c>
      <c r="AH19" s="339"/>
    </row>
    <row r="20" spans="1:34" ht="16.5" customHeight="1">
      <c r="A20" s="206"/>
      <c r="B20" s="767" t="s">
        <v>26</v>
      </c>
      <c r="C20" s="767"/>
      <c r="D20" s="767"/>
      <c r="E20" s="767"/>
      <c r="F20" s="767"/>
      <c r="G20" s="767"/>
      <c r="H20" s="767"/>
      <c r="I20" s="767"/>
      <c r="J20" s="767" t="str">
        <f>IFERROR(VLOOKUP(AH19,AI200:AU209,5,FALSE),"")</f>
        <v/>
      </c>
      <c r="K20" s="767"/>
      <c r="L20" s="767"/>
      <c r="M20" s="767"/>
      <c r="N20" s="767"/>
      <c r="O20" s="767"/>
      <c r="P20" s="767"/>
      <c r="Q20" s="767"/>
      <c r="R20" s="767"/>
      <c r="S20" s="767"/>
      <c r="T20" s="767"/>
      <c r="U20" s="767"/>
      <c r="V20" s="767"/>
      <c r="W20" s="767"/>
      <c r="X20" s="767"/>
      <c r="Y20" s="767"/>
      <c r="Z20" s="767"/>
      <c r="AA20" s="767"/>
      <c r="AB20" s="767"/>
      <c r="AC20" s="767"/>
      <c r="AD20" s="767"/>
      <c r="AE20" s="808"/>
    </row>
    <row r="21" spans="1:34" ht="16.5" customHeight="1">
      <c r="A21" s="206"/>
      <c r="B21" s="767" t="s">
        <v>35</v>
      </c>
      <c r="C21" s="767"/>
      <c r="D21" s="767"/>
      <c r="E21" s="767"/>
      <c r="F21" s="767"/>
      <c r="G21" s="767"/>
      <c r="H21" s="767"/>
      <c r="I21" s="767"/>
      <c r="J21" s="176" t="s">
        <v>36</v>
      </c>
      <c r="K21" s="768" t="str">
        <f>IFERROR(VLOOKUP(AH19,AI200:AU209,6,FALSE),"")</f>
        <v/>
      </c>
      <c r="L21" s="768"/>
      <c r="M21" s="767" t="s">
        <v>21</v>
      </c>
      <c r="N21" s="767"/>
      <c r="O21" s="767"/>
      <c r="P21" s="767"/>
      <c r="Q21" s="767"/>
      <c r="R21" s="767"/>
      <c r="S21" s="809" t="str">
        <f>IFERROR(VLOOKUP(AH19,AI200:AU209,7,FALSE),"")</f>
        <v/>
      </c>
      <c r="T21" s="809"/>
      <c r="U21" s="809"/>
      <c r="V21" s="767" t="s">
        <v>37</v>
      </c>
      <c r="W21" s="767"/>
      <c r="X21" s="767"/>
      <c r="Y21" s="767"/>
      <c r="Z21" s="767"/>
      <c r="AA21" s="810" t="str">
        <f>IFERROR(VLOOKUP(AH19,AI200:AU209,8,FALSE),"")</f>
        <v/>
      </c>
      <c r="AB21" s="810"/>
      <c r="AC21" s="810"/>
      <c r="AD21" s="810"/>
      <c r="AE21" s="210" t="s">
        <v>18</v>
      </c>
    </row>
    <row r="22" spans="1:34" ht="16.5" customHeight="1">
      <c r="A22" s="206"/>
      <c r="B22" s="173"/>
      <c r="C22" s="173"/>
      <c r="D22" s="173"/>
      <c r="E22" s="173"/>
      <c r="F22" s="173"/>
      <c r="G22" s="173"/>
      <c r="H22" s="173"/>
      <c r="I22" s="173"/>
      <c r="J22" s="767" t="str">
        <f>IFERROR(VLOOKUP(AH19,AI200:AU209,9,FALSE),"")</f>
        <v/>
      </c>
      <c r="K22" s="767"/>
      <c r="L22" s="767"/>
      <c r="M22" s="767"/>
      <c r="N22" s="767"/>
      <c r="O22" s="767"/>
      <c r="P22" s="767"/>
      <c r="Q22" s="767"/>
      <c r="R22" s="767"/>
      <c r="S22" s="767"/>
      <c r="T22" s="767"/>
      <c r="U22" s="767"/>
      <c r="V22" s="767"/>
      <c r="W22" s="767"/>
      <c r="X22" s="767"/>
      <c r="Y22" s="767"/>
      <c r="Z22" s="767"/>
      <c r="AA22" s="767"/>
      <c r="AB22" s="767"/>
      <c r="AC22" s="767"/>
      <c r="AD22" s="767"/>
      <c r="AE22" s="808"/>
    </row>
    <row r="23" spans="1:34" ht="16.5" customHeight="1">
      <c r="A23" s="206"/>
      <c r="B23" s="767" t="s">
        <v>38</v>
      </c>
      <c r="C23" s="767"/>
      <c r="D23" s="767"/>
      <c r="E23" s="767"/>
      <c r="F23" s="767"/>
      <c r="G23" s="767"/>
      <c r="H23" s="767"/>
      <c r="I23" s="767"/>
      <c r="J23" s="811" t="str">
        <f>IFERROR(VLOOKUP(AH19,AI200:AU209,10,FALSE),"")</f>
        <v/>
      </c>
      <c r="K23" s="811"/>
      <c r="L23" s="811"/>
      <c r="M23" s="811"/>
      <c r="N23" s="811"/>
      <c r="O23" s="811"/>
      <c r="P23" s="811"/>
      <c r="Q23" s="811"/>
      <c r="R23" s="811"/>
      <c r="S23" s="811"/>
      <c r="T23" s="811"/>
      <c r="U23" s="811"/>
      <c r="V23" s="811"/>
      <c r="W23" s="811"/>
      <c r="X23" s="811"/>
      <c r="Y23" s="811"/>
      <c r="Z23" s="811"/>
      <c r="AA23" s="811"/>
      <c r="AB23" s="811"/>
      <c r="AC23" s="811"/>
      <c r="AD23" s="811"/>
      <c r="AE23" s="812"/>
    </row>
    <row r="24" spans="1:34" ht="16.5" customHeight="1">
      <c r="A24" s="206"/>
      <c r="B24" s="767" t="s">
        <v>39</v>
      </c>
      <c r="C24" s="767"/>
      <c r="D24" s="767"/>
      <c r="E24" s="767"/>
      <c r="F24" s="767"/>
      <c r="G24" s="767"/>
      <c r="H24" s="767"/>
      <c r="I24" s="767"/>
      <c r="J24" s="767" t="str">
        <f>IFERROR(VLOOKUP(AH19,AI200:AU209,11,FALSE),"")</f>
        <v/>
      </c>
      <c r="K24" s="767"/>
      <c r="L24" s="767"/>
      <c r="M24" s="767"/>
      <c r="N24" s="767"/>
      <c r="O24" s="767"/>
      <c r="P24" s="767"/>
      <c r="Q24" s="767"/>
      <c r="R24" s="767"/>
      <c r="S24" s="767"/>
      <c r="T24" s="767"/>
      <c r="U24" s="767"/>
      <c r="V24" s="767"/>
      <c r="W24" s="767"/>
      <c r="X24" s="767"/>
      <c r="Y24" s="767"/>
      <c r="Z24" s="767"/>
      <c r="AA24" s="767"/>
      <c r="AB24" s="767"/>
      <c r="AC24" s="767"/>
      <c r="AD24" s="767"/>
      <c r="AE24" s="808"/>
    </row>
    <row r="25" spans="1:34" ht="16.5" customHeight="1">
      <c r="A25" s="211"/>
      <c r="B25" s="766" t="s">
        <v>40</v>
      </c>
      <c r="C25" s="766"/>
      <c r="D25" s="766"/>
      <c r="E25" s="766"/>
      <c r="F25" s="766"/>
      <c r="G25" s="766"/>
      <c r="H25" s="766"/>
      <c r="I25" s="766"/>
      <c r="J25" s="766" t="str">
        <f>IFERROR(VLOOKUP(AH19,AI200:AU209,12,FALSE),"")</f>
        <v/>
      </c>
      <c r="K25" s="766"/>
      <c r="L25" s="766"/>
      <c r="M25" s="766"/>
      <c r="N25" s="766"/>
      <c r="O25" s="766"/>
      <c r="P25" s="766"/>
      <c r="Q25" s="766"/>
      <c r="R25" s="766"/>
      <c r="S25" s="766"/>
      <c r="T25" s="766"/>
      <c r="U25" s="766"/>
      <c r="V25" s="766"/>
      <c r="W25" s="766"/>
      <c r="X25" s="766"/>
      <c r="Y25" s="766"/>
      <c r="Z25" s="766"/>
      <c r="AA25" s="766"/>
      <c r="AB25" s="766"/>
      <c r="AC25" s="766"/>
      <c r="AD25" s="766"/>
      <c r="AE25" s="813"/>
    </row>
    <row r="26" spans="1:34" ht="16.5" customHeight="1">
      <c r="A26" s="211"/>
      <c r="B26" s="766" t="s">
        <v>45</v>
      </c>
      <c r="C26" s="766"/>
      <c r="D26" s="766"/>
      <c r="E26" s="766"/>
      <c r="F26" s="766"/>
      <c r="G26" s="766"/>
      <c r="H26" s="766"/>
      <c r="I26" s="766"/>
      <c r="J26" s="766" t="str">
        <f>IFERROR(VLOOKUP(AH19,AI200:AU209,13,FALSE),"")</f>
        <v/>
      </c>
      <c r="K26" s="766"/>
      <c r="L26" s="766"/>
      <c r="M26" s="766"/>
      <c r="N26" s="766"/>
      <c r="O26" s="766"/>
      <c r="P26" s="766"/>
      <c r="Q26" s="766"/>
      <c r="R26" s="766"/>
      <c r="S26" s="766"/>
      <c r="T26" s="766"/>
      <c r="U26" s="766"/>
      <c r="V26" s="766"/>
      <c r="W26" s="766"/>
      <c r="X26" s="766"/>
      <c r="Y26" s="766"/>
      <c r="Z26" s="766"/>
      <c r="AA26" s="766"/>
      <c r="AB26" s="766"/>
      <c r="AC26" s="766"/>
      <c r="AD26" s="766"/>
      <c r="AE26" s="813"/>
    </row>
    <row r="27" spans="1:34" ht="16.5" customHeight="1">
      <c r="A27" s="206"/>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210"/>
    </row>
    <row r="28" spans="1:34" ht="16.5" customHeight="1" thickBot="1">
      <c r="A28" s="212"/>
      <c r="B28" s="814" t="s">
        <v>46</v>
      </c>
      <c r="C28" s="814"/>
      <c r="D28" s="814"/>
      <c r="E28" s="814"/>
      <c r="F28" s="814"/>
      <c r="G28" s="814"/>
      <c r="H28" s="814"/>
      <c r="I28" s="814"/>
      <c r="J28" s="814"/>
      <c r="K28" s="814"/>
      <c r="L28" s="213"/>
      <c r="M28" s="213"/>
      <c r="N28" s="213"/>
      <c r="O28" s="213"/>
      <c r="P28" s="213"/>
      <c r="Q28" s="213"/>
      <c r="R28" s="213"/>
      <c r="S28" s="213"/>
      <c r="T28" s="213"/>
      <c r="U28" s="213"/>
      <c r="V28" s="213"/>
      <c r="W28" s="213"/>
      <c r="X28" s="213"/>
      <c r="Y28" s="213"/>
      <c r="Z28" s="213"/>
      <c r="AA28" s="213"/>
      <c r="AB28" s="213"/>
      <c r="AC28" s="213"/>
      <c r="AD28" s="213"/>
      <c r="AE28" s="214"/>
    </row>
    <row r="29" spans="1:34" ht="16.5" customHeight="1" thickBot="1">
      <c r="A29" s="209"/>
      <c r="B29" s="766" t="s">
        <v>31</v>
      </c>
      <c r="C29" s="766"/>
      <c r="D29" s="766"/>
      <c r="E29" s="766"/>
      <c r="F29" s="766"/>
      <c r="G29" s="766"/>
      <c r="H29" s="766"/>
      <c r="I29" s="766"/>
      <c r="J29" s="176" t="s">
        <v>36</v>
      </c>
      <c r="K29" s="768" t="str">
        <f>IFERROR(VLOOKUP(AH29,AI200:AU209,2,FALSE),"")</f>
        <v/>
      </c>
      <c r="L29" s="768"/>
      <c r="M29" s="173" t="s">
        <v>43</v>
      </c>
      <c r="N29" s="767" t="s">
        <v>44</v>
      </c>
      <c r="O29" s="767"/>
      <c r="P29" s="767"/>
      <c r="Q29" s="767"/>
      <c r="R29" s="173" t="s">
        <v>36</v>
      </c>
      <c r="S29" s="809" t="str">
        <f>IFERROR(VLOOKUP(AH29,AI200:AU209,3,FALSE),"")</f>
        <v/>
      </c>
      <c r="T29" s="809"/>
      <c r="U29" s="809"/>
      <c r="V29" s="173" t="s">
        <v>43</v>
      </c>
      <c r="W29" s="809" t="s">
        <v>34</v>
      </c>
      <c r="X29" s="809"/>
      <c r="Y29" s="809"/>
      <c r="Z29" s="809"/>
      <c r="AA29" s="810" t="str">
        <f>IFERROR(VLOOKUP(AH29,AI200:AU209,4,FALSE),"")</f>
        <v/>
      </c>
      <c r="AB29" s="810"/>
      <c r="AC29" s="810"/>
      <c r="AD29" s="810"/>
      <c r="AE29" s="210" t="s">
        <v>18</v>
      </c>
      <c r="AH29" s="339"/>
    </row>
    <row r="30" spans="1:34" ht="16.5" customHeight="1">
      <c r="A30" s="206"/>
      <c r="B30" s="767" t="s">
        <v>26</v>
      </c>
      <c r="C30" s="767"/>
      <c r="D30" s="767"/>
      <c r="E30" s="767"/>
      <c r="F30" s="767"/>
      <c r="G30" s="767"/>
      <c r="H30" s="767"/>
      <c r="I30" s="767"/>
      <c r="J30" s="767" t="str">
        <f>IFERROR(VLOOKUP(AH29,AI200:AU209,5,FALSE),"")</f>
        <v/>
      </c>
      <c r="K30" s="767"/>
      <c r="L30" s="767"/>
      <c r="M30" s="767"/>
      <c r="N30" s="767"/>
      <c r="O30" s="767"/>
      <c r="P30" s="767"/>
      <c r="Q30" s="767"/>
      <c r="R30" s="767"/>
      <c r="S30" s="767"/>
      <c r="T30" s="767"/>
      <c r="U30" s="767"/>
      <c r="V30" s="767"/>
      <c r="W30" s="767"/>
      <c r="X30" s="767"/>
      <c r="Y30" s="767"/>
      <c r="Z30" s="767"/>
      <c r="AA30" s="767"/>
      <c r="AB30" s="767"/>
      <c r="AC30" s="767"/>
      <c r="AD30" s="767"/>
      <c r="AE30" s="808"/>
    </row>
    <row r="31" spans="1:34" ht="16.5" customHeight="1">
      <c r="A31" s="206"/>
      <c r="B31" s="767" t="s">
        <v>35</v>
      </c>
      <c r="C31" s="767"/>
      <c r="D31" s="767"/>
      <c r="E31" s="767"/>
      <c r="F31" s="767"/>
      <c r="G31" s="767"/>
      <c r="H31" s="767"/>
      <c r="I31" s="767"/>
      <c r="J31" s="176" t="s">
        <v>36</v>
      </c>
      <c r="K31" s="768" t="str">
        <f>IFERROR(VLOOKUP(AH29,AI200:AU209,6,FALSE),"")</f>
        <v/>
      </c>
      <c r="L31" s="768"/>
      <c r="M31" s="767" t="s">
        <v>21</v>
      </c>
      <c r="N31" s="767"/>
      <c r="O31" s="767"/>
      <c r="P31" s="767"/>
      <c r="Q31" s="767"/>
      <c r="R31" s="767"/>
      <c r="S31" s="809" t="str">
        <f>IFERROR(VLOOKUP(AH29,AI200:AU209,7,FALSE),"")</f>
        <v/>
      </c>
      <c r="T31" s="809"/>
      <c r="U31" s="809"/>
      <c r="V31" s="767" t="s">
        <v>37</v>
      </c>
      <c r="W31" s="767"/>
      <c r="X31" s="767"/>
      <c r="Y31" s="767"/>
      <c r="Z31" s="767"/>
      <c r="AA31" s="810" t="str">
        <f>IFERROR(VLOOKUP(AH29,AI200:AU209,8,FALSE),"")</f>
        <v/>
      </c>
      <c r="AB31" s="810"/>
      <c r="AC31" s="810"/>
      <c r="AD31" s="810"/>
      <c r="AE31" s="210" t="s">
        <v>18</v>
      </c>
    </row>
    <row r="32" spans="1:34" ht="16.5" customHeight="1">
      <c r="A32" s="206"/>
      <c r="B32" s="173"/>
      <c r="C32" s="173"/>
      <c r="D32" s="173"/>
      <c r="E32" s="173"/>
      <c r="F32" s="173"/>
      <c r="G32" s="173"/>
      <c r="H32" s="173"/>
      <c r="I32" s="173"/>
      <c r="J32" s="767" t="str">
        <f>IFERROR(VLOOKUP(AH29,AI200:AU209,9,FALSE),"")</f>
        <v/>
      </c>
      <c r="K32" s="767"/>
      <c r="L32" s="767"/>
      <c r="M32" s="767"/>
      <c r="N32" s="767"/>
      <c r="O32" s="767"/>
      <c r="P32" s="767"/>
      <c r="Q32" s="767"/>
      <c r="R32" s="767"/>
      <c r="S32" s="767"/>
      <c r="T32" s="767"/>
      <c r="U32" s="767"/>
      <c r="V32" s="767"/>
      <c r="W32" s="767"/>
      <c r="X32" s="767"/>
      <c r="Y32" s="767"/>
      <c r="Z32" s="767"/>
      <c r="AA32" s="767"/>
      <c r="AB32" s="767"/>
      <c r="AC32" s="767"/>
      <c r="AD32" s="767"/>
      <c r="AE32" s="808"/>
    </row>
    <row r="33" spans="1:34" ht="16.5" customHeight="1">
      <c r="A33" s="206"/>
      <c r="B33" s="767" t="s">
        <v>38</v>
      </c>
      <c r="C33" s="767"/>
      <c r="D33" s="767"/>
      <c r="E33" s="767"/>
      <c r="F33" s="767"/>
      <c r="G33" s="767"/>
      <c r="H33" s="767"/>
      <c r="I33" s="767"/>
      <c r="J33" s="811" t="str">
        <f>IFERROR(VLOOKUP(AH29,AI200:AU209,10,FALSE),"")</f>
        <v/>
      </c>
      <c r="K33" s="811"/>
      <c r="L33" s="811"/>
      <c r="M33" s="811"/>
      <c r="N33" s="811"/>
      <c r="O33" s="811"/>
      <c r="P33" s="811"/>
      <c r="Q33" s="811"/>
      <c r="R33" s="811"/>
      <c r="S33" s="811"/>
      <c r="T33" s="811"/>
      <c r="U33" s="811"/>
      <c r="V33" s="811"/>
      <c r="W33" s="811"/>
      <c r="X33" s="811"/>
      <c r="Y33" s="811"/>
      <c r="Z33" s="811"/>
      <c r="AA33" s="811"/>
      <c r="AB33" s="811"/>
      <c r="AC33" s="811"/>
      <c r="AD33" s="811"/>
      <c r="AE33" s="812"/>
    </row>
    <row r="34" spans="1:34" ht="16.5" customHeight="1">
      <c r="A34" s="206"/>
      <c r="B34" s="767" t="s">
        <v>39</v>
      </c>
      <c r="C34" s="767"/>
      <c r="D34" s="767"/>
      <c r="E34" s="767"/>
      <c r="F34" s="767"/>
      <c r="G34" s="767"/>
      <c r="H34" s="767"/>
      <c r="I34" s="767"/>
      <c r="J34" s="767" t="str">
        <f>IFERROR(VLOOKUP(AH29,AI200:AU209,11,FALSE),"")</f>
        <v/>
      </c>
      <c r="K34" s="767"/>
      <c r="L34" s="767"/>
      <c r="M34" s="767"/>
      <c r="N34" s="767"/>
      <c r="O34" s="767"/>
      <c r="P34" s="767"/>
      <c r="Q34" s="767"/>
      <c r="R34" s="767"/>
      <c r="S34" s="767"/>
      <c r="T34" s="767"/>
      <c r="U34" s="767"/>
      <c r="V34" s="767"/>
      <c r="W34" s="767"/>
      <c r="X34" s="767"/>
      <c r="Y34" s="767"/>
      <c r="Z34" s="767"/>
      <c r="AA34" s="767"/>
      <c r="AB34" s="767"/>
      <c r="AC34" s="767"/>
      <c r="AD34" s="767"/>
      <c r="AE34" s="808"/>
    </row>
    <row r="35" spans="1:34" ht="16.5" customHeight="1">
      <c r="A35" s="211"/>
      <c r="B35" s="766" t="s">
        <v>40</v>
      </c>
      <c r="C35" s="766"/>
      <c r="D35" s="766"/>
      <c r="E35" s="766"/>
      <c r="F35" s="766"/>
      <c r="G35" s="766"/>
      <c r="H35" s="766"/>
      <c r="I35" s="766"/>
      <c r="J35" s="766" t="str">
        <f>IFERROR(VLOOKUP(AH29,AI200:AU209,12,FALSE),"")</f>
        <v/>
      </c>
      <c r="K35" s="766"/>
      <c r="L35" s="766"/>
      <c r="M35" s="766"/>
      <c r="N35" s="766"/>
      <c r="O35" s="766"/>
      <c r="P35" s="766"/>
      <c r="Q35" s="766"/>
      <c r="R35" s="766"/>
      <c r="S35" s="766"/>
      <c r="T35" s="766"/>
      <c r="U35" s="766"/>
      <c r="V35" s="766"/>
      <c r="W35" s="766"/>
      <c r="X35" s="766"/>
      <c r="Y35" s="766"/>
      <c r="Z35" s="766"/>
      <c r="AA35" s="766"/>
      <c r="AB35" s="766"/>
      <c r="AC35" s="766"/>
      <c r="AD35" s="766"/>
      <c r="AE35" s="813"/>
    </row>
    <row r="36" spans="1:34" ht="16.5" customHeight="1">
      <c r="A36" s="211"/>
      <c r="B36" s="766" t="s">
        <v>45</v>
      </c>
      <c r="C36" s="766"/>
      <c r="D36" s="766"/>
      <c r="E36" s="766"/>
      <c r="F36" s="766"/>
      <c r="G36" s="766"/>
      <c r="H36" s="766"/>
      <c r="I36" s="766"/>
      <c r="J36" s="766" t="str">
        <f>IFERROR(VLOOKUP(AH29,AI200:AU209,13,FALSE),"")</f>
        <v/>
      </c>
      <c r="K36" s="766"/>
      <c r="L36" s="766"/>
      <c r="M36" s="766"/>
      <c r="N36" s="766"/>
      <c r="O36" s="766"/>
      <c r="P36" s="766"/>
      <c r="Q36" s="766"/>
      <c r="R36" s="766"/>
      <c r="S36" s="766"/>
      <c r="T36" s="766"/>
      <c r="U36" s="766"/>
      <c r="V36" s="766"/>
      <c r="W36" s="766"/>
      <c r="X36" s="766"/>
      <c r="Y36" s="766"/>
      <c r="Z36" s="766"/>
      <c r="AA36" s="766"/>
      <c r="AB36" s="766"/>
      <c r="AC36" s="766"/>
      <c r="AD36" s="766"/>
      <c r="AE36" s="813"/>
    </row>
    <row r="37" spans="1:34" ht="16.5" customHeight="1" thickBot="1">
      <c r="A37" s="211"/>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215"/>
    </row>
    <row r="38" spans="1:34" ht="16.5" customHeight="1" thickBot="1">
      <c r="A38" s="204"/>
      <c r="B38" s="805" t="s">
        <v>31</v>
      </c>
      <c r="C38" s="805"/>
      <c r="D38" s="805"/>
      <c r="E38" s="805"/>
      <c r="F38" s="805"/>
      <c r="G38" s="805"/>
      <c r="H38" s="805"/>
      <c r="I38" s="805"/>
      <c r="J38" s="216" t="s">
        <v>36</v>
      </c>
      <c r="K38" s="815" t="str">
        <f>IFERROR(VLOOKUP(AH38,AI200:AU209,2,FALSE),"")</f>
        <v/>
      </c>
      <c r="L38" s="815"/>
      <c r="M38" s="213" t="s">
        <v>43</v>
      </c>
      <c r="N38" s="814" t="s">
        <v>44</v>
      </c>
      <c r="O38" s="814"/>
      <c r="P38" s="814"/>
      <c r="Q38" s="814"/>
      <c r="R38" s="213" t="s">
        <v>36</v>
      </c>
      <c r="S38" s="816" t="str">
        <f>IFERROR(VLOOKUP(AH38,AI200:AU209,3,FALSE),"")</f>
        <v/>
      </c>
      <c r="T38" s="816"/>
      <c r="U38" s="816"/>
      <c r="V38" s="213" t="s">
        <v>43</v>
      </c>
      <c r="W38" s="816" t="s">
        <v>34</v>
      </c>
      <c r="X38" s="816"/>
      <c r="Y38" s="816"/>
      <c r="Z38" s="816"/>
      <c r="AA38" s="817" t="str">
        <f>IFERROR(VLOOKUP(AH38,AI200:AU209,4,FALSE),"")</f>
        <v/>
      </c>
      <c r="AB38" s="817"/>
      <c r="AC38" s="817"/>
      <c r="AD38" s="817"/>
      <c r="AE38" s="214" t="s">
        <v>18</v>
      </c>
      <c r="AH38" s="339"/>
    </row>
    <row r="39" spans="1:34" ht="16.5" customHeight="1">
      <c r="A39" s="206"/>
      <c r="B39" s="767" t="s">
        <v>26</v>
      </c>
      <c r="C39" s="767"/>
      <c r="D39" s="767"/>
      <c r="E39" s="767"/>
      <c r="F39" s="767"/>
      <c r="G39" s="767"/>
      <c r="H39" s="767"/>
      <c r="I39" s="767"/>
      <c r="J39" s="767" t="str">
        <f>IFERROR(VLOOKUP(AH38,AI200:AU209,5,FALSE),"")</f>
        <v/>
      </c>
      <c r="K39" s="767"/>
      <c r="L39" s="767"/>
      <c r="M39" s="767"/>
      <c r="N39" s="767"/>
      <c r="O39" s="767"/>
      <c r="P39" s="767"/>
      <c r="Q39" s="767"/>
      <c r="R39" s="767"/>
      <c r="S39" s="767"/>
      <c r="T39" s="767"/>
      <c r="U39" s="767"/>
      <c r="V39" s="767"/>
      <c r="W39" s="767"/>
      <c r="X39" s="767"/>
      <c r="Y39" s="767"/>
      <c r="Z39" s="767"/>
      <c r="AA39" s="767"/>
      <c r="AB39" s="767"/>
      <c r="AC39" s="767"/>
      <c r="AD39" s="767"/>
      <c r="AE39" s="808"/>
    </row>
    <row r="40" spans="1:34" ht="16.5" customHeight="1">
      <c r="A40" s="206"/>
      <c r="B40" s="767" t="s">
        <v>35</v>
      </c>
      <c r="C40" s="767"/>
      <c r="D40" s="767"/>
      <c r="E40" s="767"/>
      <c r="F40" s="767"/>
      <c r="G40" s="767"/>
      <c r="H40" s="767"/>
      <c r="I40" s="767"/>
      <c r="J40" s="176" t="s">
        <v>36</v>
      </c>
      <c r="K40" s="768" t="str">
        <f>IFERROR(VLOOKUP(AH38,AI200:AU209,6,FALSE),"")</f>
        <v/>
      </c>
      <c r="L40" s="768"/>
      <c r="M40" s="767" t="s">
        <v>21</v>
      </c>
      <c r="N40" s="767"/>
      <c r="O40" s="767"/>
      <c r="P40" s="767"/>
      <c r="Q40" s="767"/>
      <c r="R40" s="767"/>
      <c r="S40" s="809" t="str">
        <f>IFERROR(VLOOKUP(AH38,AI200:AU209,7,FALSE),"")</f>
        <v/>
      </c>
      <c r="T40" s="809"/>
      <c r="U40" s="809"/>
      <c r="V40" s="767" t="s">
        <v>37</v>
      </c>
      <c r="W40" s="767"/>
      <c r="X40" s="767"/>
      <c r="Y40" s="767"/>
      <c r="Z40" s="767"/>
      <c r="AA40" s="810" t="str">
        <f>IFERROR(VLOOKUP(AH38,AI200:AU209,8,FALSE),"")</f>
        <v/>
      </c>
      <c r="AB40" s="810"/>
      <c r="AC40" s="810"/>
      <c r="AD40" s="810"/>
      <c r="AE40" s="210" t="s">
        <v>18</v>
      </c>
    </row>
    <row r="41" spans="1:34" ht="16.5" customHeight="1">
      <c r="A41" s="206"/>
      <c r="B41" s="173"/>
      <c r="C41" s="173"/>
      <c r="D41" s="173"/>
      <c r="E41" s="173"/>
      <c r="F41" s="173"/>
      <c r="G41" s="173"/>
      <c r="H41" s="173"/>
      <c r="I41" s="173"/>
      <c r="J41" s="767" t="str">
        <f>IFERROR(VLOOKUP(AH38,AI200:AU209,9,FALSE),"")</f>
        <v/>
      </c>
      <c r="K41" s="767"/>
      <c r="L41" s="767"/>
      <c r="M41" s="767"/>
      <c r="N41" s="767"/>
      <c r="O41" s="767"/>
      <c r="P41" s="767"/>
      <c r="Q41" s="767"/>
      <c r="R41" s="767"/>
      <c r="S41" s="767"/>
      <c r="T41" s="767"/>
      <c r="U41" s="767"/>
      <c r="V41" s="767"/>
      <c r="W41" s="767"/>
      <c r="X41" s="767"/>
      <c r="Y41" s="767"/>
      <c r="Z41" s="767"/>
      <c r="AA41" s="767"/>
      <c r="AB41" s="767"/>
      <c r="AC41" s="767"/>
      <c r="AD41" s="767"/>
      <c r="AE41" s="808"/>
    </row>
    <row r="42" spans="1:34" ht="16.5" customHeight="1">
      <c r="A42" s="206"/>
      <c r="B42" s="767" t="s">
        <v>38</v>
      </c>
      <c r="C42" s="767"/>
      <c r="D42" s="767"/>
      <c r="E42" s="767"/>
      <c r="F42" s="767"/>
      <c r="G42" s="767"/>
      <c r="H42" s="767"/>
      <c r="I42" s="767"/>
      <c r="J42" s="811" t="str">
        <f>IFERROR(VLOOKUP(AH38,AI200:AU209,10,FALSE),"")</f>
        <v/>
      </c>
      <c r="K42" s="811"/>
      <c r="L42" s="811"/>
      <c r="M42" s="811"/>
      <c r="N42" s="811"/>
      <c r="O42" s="811"/>
      <c r="P42" s="811"/>
      <c r="Q42" s="811"/>
      <c r="R42" s="811"/>
      <c r="S42" s="811"/>
      <c r="T42" s="811"/>
      <c r="U42" s="811"/>
      <c r="V42" s="811"/>
      <c r="W42" s="811"/>
      <c r="X42" s="811"/>
      <c r="Y42" s="811"/>
      <c r="Z42" s="811"/>
      <c r="AA42" s="811"/>
      <c r="AB42" s="811"/>
      <c r="AC42" s="811"/>
      <c r="AD42" s="811"/>
      <c r="AE42" s="812"/>
    </row>
    <row r="43" spans="1:34" ht="16.5" customHeight="1">
      <c r="A43" s="206"/>
      <c r="B43" s="767" t="s">
        <v>39</v>
      </c>
      <c r="C43" s="767"/>
      <c r="D43" s="767"/>
      <c r="E43" s="767"/>
      <c r="F43" s="767"/>
      <c r="G43" s="767"/>
      <c r="H43" s="767"/>
      <c r="I43" s="767"/>
      <c r="J43" s="767" t="str">
        <f>IFERROR(VLOOKUP(AH38,AI200:AU209,11,FALSE),"")</f>
        <v/>
      </c>
      <c r="K43" s="767"/>
      <c r="L43" s="767"/>
      <c r="M43" s="767"/>
      <c r="N43" s="767"/>
      <c r="O43" s="767"/>
      <c r="P43" s="767"/>
      <c r="Q43" s="767"/>
      <c r="R43" s="767"/>
      <c r="S43" s="767"/>
      <c r="T43" s="767"/>
      <c r="U43" s="767"/>
      <c r="V43" s="767"/>
      <c r="W43" s="767"/>
      <c r="X43" s="767"/>
      <c r="Y43" s="767"/>
      <c r="Z43" s="767"/>
      <c r="AA43" s="767"/>
      <c r="AB43" s="767"/>
      <c r="AC43" s="767"/>
      <c r="AD43" s="767"/>
      <c r="AE43" s="808"/>
    </row>
    <row r="44" spans="1:34" ht="16.5" customHeight="1">
      <c r="A44" s="211"/>
      <c r="B44" s="766" t="s">
        <v>40</v>
      </c>
      <c r="C44" s="766"/>
      <c r="D44" s="766"/>
      <c r="E44" s="766"/>
      <c r="F44" s="766"/>
      <c r="G44" s="766"/>
      <c r="H44" s="766"/>
      <c r="I44" s="766"/>
      <c r="J44" s="766" t="str">
        <f>IFERROR(VLOOKUP(AH38,AI200:AU209,12,FALSE),"")</f>
        <v/>
      </c>
      <c r="K44" s="766"/>
      <c r="L44" s="766"/>
      <c r="M44" s="766"/>
      <c r="N44" s="766"/>
      <c r="O44" s="766"/>
      <c r="P44" s="766"/>
      <c r="Q44" s="766"/>
      <c r="R44" s="766"/>
      <c r="S44" s="766"/>
      <c r="T44" s="766"/>
      <c r="U44" s="766"/>
      <c r="V44" s="766"/>
      <c r="W44" s="766"/>
      <c r="X44" s="766"/>
      <c r="Y44" s="766"/>
      <c r="Z44" s="766"/>
      <c r="AA44" s="766"/>
      <c r="AB44" s="766"/>
      <c r="AC44" s="766"/>
      <c r="AD44" s="766"/>
      <c r="AE44" s="813"/>
    </row>
    <row r="45" spans="1:34" ht="16.5" customHeight="1">
      <c r="A45" s="211"/>
      <c r="B45" s="766" t="s">
        <v>45</v>
      </c>
      <c r="C45" s="766"/>
      <c r="D45" s="766"/>
      <c r="E45" s="766"/>
      <c r="F45" s="766"/>
      <c r="G45" s="766"/>
      <c r="H45" s="766"/>
      <c r="I45" s="766"/>
      <c r="J45" s="766" t="str">
        <f>IFERROR(VLOOKUP(AH38,AI200:AU209,13,FALSE),"")</f>
        <v/>
      </c>
      <c r="K45" s="766"/>
      <c r="L45" s="766"/>
      <c r="M45" s="766"/>
      <c r="N45" s="766"/>
      <c r="O45" s="766"/>
      <c r="P45" s="766"/>
      <c r="Q45" s="766"/>
      <c r="R45" s="766"/>
      <c r="S45" s="766"/>
      <c r="T45" s="766"/>
      <c r="U45" s="766"/>
      <c r="V45" s="766"/>
      <c r="W45" s="766"/>
      <c r="X45" s="766"/>
      <c r="Y45" s="766"/>
      <c r="Z45" s="766"/>
      <c r="AA45" s="766"/>
      <c r="AB45" s="766"/>
      <c r="AC45" s="766"/>
      <c r="AD45" s="766"/>
      <c r="AE45" s="813"/>
    </row>
    <row r="46" spans="1:34" ht="16.5" customHeight="1" thickBot="1">
      <c r="A46" s="20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17"/>
    </row>
    <row r="47" spans="1:34" ht="16.5" customHeight="1" thickBot="1">
      <c r="A47" s="204"/>
      <c r="B47" s="805" t="s">
        <v>31</v>
      </c>
      <c r="C47" s="805"/>
      <c r="D47" s="805"/>
      <c r="E47" s="805"/>
      <c r="F47" s="805"/>
      <c r="G47" s="805"/>
      <c r="H47" s="805"/>
      <c r="I47" s="805"/>
      <c r="J47" s="216" t="s">
        <v>36</v>
      </c>
      <c r="K47" s="815" t="str">
        <f>IFERROR(VLOOKUP(AH47,AI200:AU209,2,FALSE),"")</f>
        <v/>
      </c>
      <c r="L47" s="815"/>
      <c r="M47" s="213" t="s">
        <v>43</v>
      </c>
      <c r="N47" s="814" t="s">
        <v>44</v>
      </c>
      <c r="O47" s="814"/>
      <c r="P47" s="814"/>
      <c r="Q47" s="814"/>
      <c r="R47" s="213" t="s">
        <v>36</v>
      </c>
      <c r="S47" s="816" t="str">
        <f>IFERROR(VLOOKUP(AH47,AI200:AU209,3,FALSE),"")</f>
        <v/>
      </c>
      <c r="T47" s="816"/>
      <c r="U47" s="816"/>
      <c r="V47" s="213" t="s">
        <v>43</v>
      </c>
      <c r="W47" s="816" t="s">
        <v>34</v>
      </c>
      <c r="X47" s="816"/>
      <c r="Y47" s="816"/>
      <c r="Z47" s="816"/>
      <c r="AA47" s="817" t="str">
        <f>IFERROR(VLOOKUP(AH47,AI200:AU209,4,FALSE),"")</f>
        <v/>
      </c>
      <c r="AB47" s="817"/>
      <c r="AC47" s="817"/>
      <c r="AD47" s="817"/>
      <c r="AE47" s="214" t="s">
        <v>18</v>
      </c>
      <c r="AH47" s="339"/>
    </row>
    <row r="48" spans="1:34" ht="16.5" customHeight="1">
      <c r="A48" s="206"/>
      <c r="B48" s="767" t="s">
        <v>26</v>
      </c>
      <c r="C48" s="767"/>
      <c r="D48" s="767"/>
      <c r="E48" s="767"/>
      <c r="F48" s="767"/>
      <c r="G48" s="767"/>
      <c r="H48" s="767"/>
      <c r="I48" s="767"/>
      <c r="J48" s="767" t="str">
        <f>IFERROR(VLOOKUP(AH47,AI200:AU209,5,FALSE),"")</f>
        <v/>
      </c>
      <c r="K48" s="767"/>
      <c r="L48" s="767"/>
      <c r="M48" s="767"/>
      <c r="N48" s="767"/>
      <c r="O48" s="767"/>
      <c r="P48" s="767"/>
      <c r="Q48" s="767"/>
      <c r="R48" s="767"/>
      <c r="S48" s="767"/>
      <c r="T48" s="767"/>
      <c r="U48" s="767"/>
      <c r="V48" s="767"/>
      <c r="W48" s="767"/>
      <c r="X48" s="767"/>
      <c r="Y48" s="767"/>
      <c r="Z48" s="767"/>
      <c r="AA48" s="767"/>
      <c r="AB48" s="767"/>
      <c r="AC48" s="767"/>
      <c r="AD48" s="767"/>
      <c r="AE48" s="808"/>
    </row>
    <row r="49" spans="1:31" ht="16.5" customHeight="1">
      <c r="A49" s="206"/>
      <c r="B49" s="767" t="s">
        <v>35</v>
      </c>
      <c r="C49" s="767"/>
      <c r="D49" s="767"/>
      <c r="E49" s="767"/>
      <c r="F49" s="767"/>
      <c r="G49" s="767"/>
      <c r="H49" s="767"/>
      <c r="I49" s="767"/>
      <c r="J49" s="176" t="s">
        <v>36</v>
      </c>
      <c r="K49" s="768" t="str">
        <f>IFERROR(VLOOKUP(AH47,AI200:AU209,6,FALSE),"")</f>
        <v/>
      </c>
      <c r="L49" s="768"/>
      <c r="M49" s="767" t="s">
        <v>21</v>
      </c>
      <c r="N49" s="767"/>
      <c r="O49" s="767"/>
      <c r="P49" s="767"/>
      <c r="Q49" s="767"/>
      <c r="R49" s="767"/>
      <c r="S49" s="809" t="str">
        <f>IFERROR(VLOOKUP(AH47,AI200:AU209,7,FALSE),"")</f>
        <v/>
      </c>
      <c r="T49" s="809"/>
      <c r="U49" s="809"/>
      <c r="V49" s="767" t="s">
        <v>37</v>
      </c>
      <c r="W49" s="767"/>
      <c r="X49" s="767"/>
      <c r="Y49" s="767"/>
      <c r="Z49" s="767"/>
      <c r="AA49" s="810" t="str">
        <f>IFERROR(VLOOKUP(AH47,AI200:AU209,8,FALSE),"")</f>
        <v/>
      </c>
      <c r="AB49" s="810"/>
      <c r="AC49" s="810"/>
      <c r="AD49" s="810"/>
      <c r="AE49" s="210" t="s">
        <v>18</v>
      </c>
    </row>
    <row r="50" spans="1:31" ht="16.5" customHeight="1">
      <c r="A50" s="206"/>
      <c r="B50" s="173"/>
      <c r="C50" s="173"/>
      <c r="D50" s="173"/>
      <c r="E50" s="173"/>
      <c r="F50" s="173"/>
      <c r="G50" s="173"/>
      <c r="H50" s="173"/>
      <c r="I50" s="173"/>
      <c r="J50" s="767" t="str">
        <f>IFERROR(VLOOKUP(AH47,AI200:AU209,9,FALSE),"")</f>
        <v/>
      </c>
      <c r="K50" s="767"/>
      <c r="L50" s="767"/>
      <c r="M50" s="767"/>
      <c r="N50" s="767"/>
      <c r="O50" s="767"/>
      <c r="P50" s="767"/>
      <c r="Q50" s="767"/>
      <c r="R50" s="767"/>
      <c r="S50" s="767"/>
      <c r="T50" s="767"/>
      <c r="U50" s="767"/>
      <c r="V50" s="767"/>
      <c r="W50" s="767"/>
      <c r="X50" s="767"/>
      <c r="Y50" s="767"/>
      <c r="Z50" s="767"/>
      <c r="AA50" s="767"/>
      <c r="AB50" s="767"/>
      <c r="AC50" s="767"/>
      <c r="AD50" s="767"/>
      <c r="AE50" s="808"/>
    </row>
    <row r="51" spans="1:31" ht="16.5" customHeight="1">
      <c r="A51" s="206"/>
      <c r="B51" s="767" t="s">
        <v>38</v>
      </c>
      <c r="C51" s="767"/>
      <c r="D51" s="767"/>
      <c r="E51" s="767"/>
      <c r="F51" s="767"/>
      <c r="G51" s="767"/>
      <c r="H51" s="767"/>
      <c r="I51" s="767"/>
      <c r="J51" s="811" t="str">
        <f>IFERROR(VLOOKUP(AH47,AI200:AU209,10,FALSE),"")</f>
        <v/>
      </c>
      <c r="K51" s="811"/>
      <c r="L51" s="811"/>
      <c r="M51" s="811"/>
      <c r="N51" s="811"/>
      <c r="O51" s="811"/>
      <c r="P51" s="811"/>
      <c r="Q51" s="811"/>
      <c r="R51" s="811"/>
      <c r="S51" s="811"/>
      <c r="T51" s="811"/>
      <c r="U51" s="811"/>
      <c r="V51" s="811"/>
      <c r="W51" s="811"/>
      <c r="X51" s="811"/>
      <c r="Y51" s="811"/>
      <c r="Z51" s="811"/>
      <c r="AA51" s="811"/>
      <c r="AB51" s="811"/>
      <c r="AC51" s="811"/>
      <c r="AD51" s="811"/>
      <c r="AE51" s="812"/>
    </row>
    <row r="52" spans="1:31" ht="16.5" customHeight="1">
      <c r="A52" s="206"/>
      <c r="B52" s="767" t="s">
        <v>39</v>
      </c>
      <c r="C52" s="767"/>
      <c r="D52" s="767"/>
      <c r="E52" s="767"/>
      <c r="F52" s="767"/>
      <c r="G52" s="767"/>
      <c r="H52" s="767"/>
      <c r="I52" s="767"/>
      <c r="J52" s="767" t="str">
        <f>IFERROR(VLOOKUP(AH47,AI200:AU209,11,FALSE),"")</f>
        <v/>
      </c>
      <c r="K52" s="767"/>
      <c r="L52" s="767"/>
      <c r="M52" s="767"/>
      <c r="N52" s="767"/>
      <c r="O52" s="767"/>
      <c r="P52" s="767"/>
      <c r="Q52" s="767"/>
      <c r="R52" s="767"/>
      <c r="S52" s="767"/>
      <c r="T52" s="767"/>
      <c r="U52" s="767"/>
      <c r="V52" s="767"/>
      <c r="W52" s="767"/>
      <c r="X52" s="767"/>
      <c r="Y52" s="767"/>
      <c r="Z52" s="767"/>
      <c r="AA52" s="767"/>
      <c r="AB52" s="767"/>
      <c r="AC52" s="767"/>
      <c r="AD52" s="767"/>
      <c r="AE52" s="808"/>
    </row>
    <row r="53" spans="1:31" ht="16.5" customHeight="1">
      <c r="A53" s="211"/>
      <c r="B53" s="766" t="s">
        <v>40</v>
      </c>
      <c r="C53" s="766"/>
      <c r="D53" s="766"/>
      <c r="E53" s="766"/>
      <c r="F53" s="766"/>
      <c r="G53" s="766"/>
      <c r="H53" s="766"/>
      <c r="I53" s="766"/>
      <c r="J53" s="766" t="str">
        <f>IFERROR(VLOOKUP(AH47,AI200:AU209,12,FALSE),"")</f>
        <v/>
      </c>
      <c r="K53" s="766"/>
      <c r="L53" s="766"/>
      <c r="M53" s="766"/>
      <c r="N53" s="766"/>
      <c r="O53" s="766"/>
      <c r="P53" s="766"/>
      <c r="Q53" s="766"/>
      <c r="R53" s="766"/>
      <c r="S53" s="766"/>
      <c r="T53" s="766"/>
      <c r="U53" s="766"/>
      <c r="V53" s="766"/>
      <c r="W53" s="766"/>
      <c r="X53" s="766"/>
      <c r="Y53" s="766"/>
      <c r="Z53" s="766"/>
      <c r="AA53" s="766"/>
      <c r="AB53" s="766"/>
      <c r="AC53" s="766"/>
      <c r="AD53" s="766"/>
      <c r="AE53" s="813"/>
    </row>
    <row r="54" spans="1:31" ht="16.5" customHeight="1">
      <c r="A54" s="211"/>
      <c r="B54" s="766" t="s">
        <v>45</v>
      </c>
      <c r="C54" s="766"/>
      <c r="D54" s="766"/>
      <c r="E54" s="766"/>
      <c r="F54" s="766"/>
      <c r="G54" s="766"/>
      <c r="H54" s="766"/>
      <c r="I54" s="766"/>
      <c r="J54" s="766" t="str">
        <f>IFERROR(VLOOKUP(AH47,AI200:AU209,13,FALSE),"")</f>
        <v/>
      </c>
      <c r="K54" s="766"/>
      <c r="L54" s="766"/>
      <c r="M54" s="766"/>
      <c r="N54" s="766"/>
      <c r="O54" s="766"/>
      <c r="P54" s="766"/>
      <c r="Q54" s="766"/>
      <c r="R54" s="766"/>
      <c r="S54" s="766"/>
      <c r="T54" s="766"/>
      <c r="U54" s="766"/>
      <c r="V54" s="766"/>
      <c r="W54" s="766"/>
      <c r="X54" s="766"/>
      <c r="Y54" s="766"/>
      <c r="Z54" s="766"/>
      <c r="AA54" s="766"/>
      <c r="AB54" s="766"/>
      <c r="AC54" s="766"/>
      <c r="AD54" s="766"/>
      <c r="AE54" s="813"/>
    </row>
    <row r="55" spans="1:31" ht="16.5" customHeight="1">
      <c r="A55" s="207"/>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17"/>
    </row>
    <row r="56" spans="1:31" ht="16.5" customHeight="1">
      <c r="A56" s="804" t="s">
        <v>47</v>
      </c>
      <c r="B56" s="805"/>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6"/>
    </row>
    <row r="57" spans="1:31" ht="16.5" customHeight="1">
      <c r="A57" s="218"/>
      <c r="B57" s="70" t="s">
        <v>182</v>
      </c>
      <c r="C57" s="220" t="s">
        <v>48</v>
      </c>
      <c r="D57" s="221"/>
      <c r="E57" s="221"/>
      <c r="F57" s="221" t="s">
        <v>36</v>
      </c>
      <c r="G57" s="820"/>
      <c r="H57" s="820"/>
      <c r="I57" s="820"/>
      <c r="J57" s="820"/>
      <c r="K57" s="820"/>
      <c r="L57" s="820"/>
      <c r="M57" s="820"/>
      <c r="N57" s="820"/>
      <c r="O57" s="820"/>
      <c r="P57" s="820"/>
      <c r="Q57" s="820"/>
      <c r="R57" s="820"/>
      <c r="S57" s="820"/>
      <c r="T57" s="820"/>
      <c r="U57" s="820"/>
      <c r="V57" s="820"/>
      <c r="W57" s="820"/>
      <c r="X57" s="820"/>
      <c r="Y57" s="820"/>
      <c r="Z57" s="820"/>
      <c r="AA57" s="820"/>
      <c r="AB57" s="820"/>
      <c r="AC57" s="820"/>
      <c r="AD57" s="820"/>
      <c r="AE57" s="224" t="s">
        <v>49</v>
      </c>
    </row>
    <row r="58" spans="1:31" ht="16.5" customHeight="1">
      <c r="A58" s="219"/>
      <c r="B58" s="70" t="s">
        <v>182</v>
      </c>
      <c r="C58" s="222" t="s">
        <v>50</v>
      </c>
      <c r="D58" s="223"/>
      <c r="E58" s="223"/>
      <c r="F58" s="223" t="s">
        <v>36</v>
      </c>
      <c r="G58" s="821"/>
      <c r="H58" s="821"/>
      <c r="I58" s="821"/>
      <c r="J58" s="821"/>
      <c r="K58" s="821"/>
      <c r="L58" s="821"/>
      <c r="M58" s="821"/>
      <c r="N58" s="821"/>
      <c r="O58" s="821"/>
      <c r="P58" s="821"/>
      <c r="Q58" s="821"/>
      <c r="R58" s="821"/>
      <c r="S58" s="821"/>
      <c r="T58" s="821"/>
      <c r="U58" s="821"/>
      <c r="V58" s="821"/>
      <c r="W58" s="821"/>
      <c r="X58" s="821"/>
      <c r="Y58" s="821"/>
      <c r="Z58" s="821"/>
      <c r="AA58" s="821"/>
      <c r="AB58" s="821"/>
      <c r="AC58" s="821"/>
      <c r="AD58" s="821"/>
      <c r="AE58" s="225" t="s">
        <v>49</v>
      </c>
    </row>
    <row r="59" spans="1:31" ht="16.5" customHeight="1">
      <c r="A59" s="804" t="s">
        <v>51</v>
      </c>
      <c r="B59" s="805"/>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6"/>
    </row>
    <row r="60" spans="1:31" ht="16.5" customHeight="1">
      <c r="A60" s="226"/>
      <c r="B60" s="818" t="str">
        <f>IF(連絡先!C6&lt;&gt;"",連絡先!C6,"")</f>
        <v/>
      </c>
      <c r="C60" s="818"/>
      <c r="D60" s="818"/>
      <c r="E60" s="818"/>
      <c r="F60" s="818"/>
      <c r="G60" s="818"/>
      <c r="H60" s="818"/>
      <c r="I60" s="818"/>
      <c r="J60" s="818"/>
      <c r="K60" s="818"/>
      <c r="L60" s="818"/>
      <c r="M60" s="818"/>
      <c r="N60" s="818"/>
      <c r="O60" s="818"/>
      <c r="P60" s="818"/>
      <c r="Q60" s="818"/>
      <c r="R60" s="818"/>
      <c r="S60" s="818"/>
      <c r="T60" s="818"/>
      <c r="U60" s="818"/>
      <c r="V60" s="818"/>
      <c r="W60" s="818"/>
      <c r="X60" s="818"/>
      <c r="Y60" s="818"/>
      <c r="Z60" s="818"/>
      <c r="AA60" s="818"/>
      <c r="AB60" s="818"/>
      <c r="AC60" s="818"/>
      <c r="AD60" s="818"/>
      <c r="AE60" s="819"/>
    </row>
    <row r="99" spans="1:1" ht="16.5" customHeight="1">
      <c r="A99" s="71" t="s">
        <v>209</v>
      </c>
    </row>
    <row r="100" spans="1:1" ht="16.5" customHeight="1">
      <c r="A100" s="71" t="s">
        <v>210</v>
      </c>
    </row>
    <row r="101" spans="1:1" ht="16.5" customHeight="1">
      <c r="A101" s="71" t="s">
        <v>211</v>
      </c>
    </row>
    <row r="102" spans="1:1" ht="16.5" customHeight="1">
      <c r="A102" s="71" t="s">
        <v>212</v>
      </c>
    </row>
    <row r="103" spans="1:1" ht="16.5" customHeight="1">
      <c r="A103" s="71" t="s">
        <v>213</v>
      </c>
    </row>
    <row r="104" spans="1:1" ht="16.5" customHeight="1">
      <c r="A104" s="71" t="s">
        <v>214</v>
      </c>
    </row>
    <row r="105" spans="1:1" ht="16.5" customHeight="1">
      <c r="A105" s="71" t="s">
        <v>215</v>
      </c>
    </row>
    <row r="106" spans="1:1" ht="16.5" customHeight="1">
      <c r="A106" s="71" t="s">
        <v>216</v>
      </c>
    </row>
    <row r="107" spans="1:1" ht="16.5" customHeight="1">
      <c r="A107" s="71" t="s">
        <v>217</v>
      </c>
    </row>
    <row r="108" spans="1:1" ht="16.5" customHeight="1">
      <c r="A108" s="71" t="s">
        <v>218</v>
      </c>
    </row>
    <row r="109" spans="1:1" ht="16.5" customHeight="1">
      <c r="A109" s="71" t="s">
        <v>219</v>
      </c>
    </row>
    <row r="110" spans="1:1" ht="16.5" customHeight="1">
      <c r="A110" s="71" t="s">
        <v>220</v>
      </c>
    </row>
    <row r="111" spans="1:1" ht="16.5" customHeight="1">
      <c r="A111" s="71" t="s">
        <v>221</v>
      </c>
    </row>
    <row r="112" spans="1:1" ht="16.5" customHeight="1">
      <c r="A112" s="71" t="s">
        <v>222</v>
      </c>
    </row>
    <row r="113" spans="1:1" ht="16.5" customHeight="1">
      <c r="A113" s="71" t="s">
        <v>223</v>
      </c>
    </row>
    <row r="114" spans="1:1" ht="16.5" customHeight="1">
      <c r="A114" s="71" t="s">
        <v>224</v>
      </c>
    </row>
    <row r="115" spans="1:1" ht="16.5" customHeight="1">
      <c r="A115" s="71" t="s">
        <v>225</v>
      </c>
    </row>
    <row r="116" spans="1:1" ht="16.5" customHeight="1">
      <c r="A116" s="71" t="s">
        <v>226</v>
      </c>
    </row>
    <row r="117" spans="1:1" ht="16.5" customHeight="1">
      <c r="A117" s="71" t="s">
        <v>227</v>
      </c>
    </row>
    <row r="118" spans="1:1" ht="16.5" customHeight="1">
      <c r="A118" s="71" t="s">
        <v>228</v>
      </c>
    </row>
    <row r="119" spans="1:1" ht="16.5" customHeight="1">
      <c r="A119" s="71" t="s">
        <v>229</v>
      </c>
    </row>
    <row r="120" spans="1:1" ht="16.5" customHeight="1">
      <c r="A120" s="71" t="s">
        <v>230</v>
      </c>
    </row>
    <row r="121" spans="1:1" ht="16.5" customHeight="1">
      <c r="A121" s="71" t="s">
        <v>231</v>
      </c>
    </row>
    <row r="122" spans="1:1" ht="16.5" customHeight="1">
      <c r="A122" s="71" t="s">
        <v>232</v>
      </c>
    </row>
    <row r="123" spans="1:1" ht="16.5" customHeight="1">
      <c r="A123" s="71" t="s">
        <v>233</v>
      </c>
    </row>
    <row r="124" spans="1:1" ht="16.5" customHeight="1">
      <c r="A124" s="71" t="s">
        <v>234</v>
      </c>
    </row>
    <row r="125" spans="1:1" ht="16.5" customHeight="1">
      <c r="A125" s="71" t="s">
        <v>235</v>
      </c>
    </row>
    <row r="126" spans="1:1" ht="16.5" customHeight="1">
      <c r="A126" s="71" t="s">
        <v>236</v>
      </c>
    </row>
    <row r="127" spans="1:1" ht="16.5" customHeight="1">
      <c r="A127" s="71" t="s">
        <v>237</v>
      </c>
    </row>
    <row r="128" spans="1:1" ht="16.5" customHeight="1">
      <c r="A128" s="71" t="s">
        <v>238</v>
      </c>
    </row>
    <row r="129" spans="1:1" ht="16.5" customHeight="1">
      <c r="A129" s="71" t="s">
        <v>239</v>
      </c>
    </row>
    <row r="130" spans="1:1" ht="16.5" customHeight="1">
      <c r="A130" s="71" t="s">
        <v>240</v>
      </c>
    </row>
    <row r="131" spans="1:1" ht="16.5" customHeight="1">
      <c r="A131" s="71" t="s">
        <v>241</v>
      </c>
    </row>
    <row r="132" spans="1:1" ht="16.5" customHeight="1">
      <c r="A132" s="71" t="s">
        <v>242</v>
      </c>
    </row>
    <row r="133" spans="1:1" ht="16.5" customHeight="1">
      <c r="A133" s="71" t="s">
        <v>243</v>
      </c>
    </row>
    <row r="134" spans="1:1" ht="16.5" customHeight="1">
      <c r="A134" s="71" t="s">
        <v>244</v>
      </c>
    </row>
    <row r="135" spans="1:1" ht="16.5" customHeight="1">
      <c r="A135" s="71" t="s">
        <v>245</v>
      </c>
    </row>
    <row r="136" spans="1:1" ht="16.5" customHeight="1">
      <c r="A136" s="71" t="s">
        <v>246</v>
      </c>
    </row>
    <row r="137" spans="1:1" ht="16.5" customHeight="1">
      <c r="A137" s="71" t="s">
        <v>247</v>
      </c>
    </row>
    <row r="138" spans="1:1" ht="16.5" customHeight="1">
      <c r="A138" s="71" t="s">
        <v>248</v>
      </c>
    </row>
    <row r="139" spans="1:1" ht="16.5" customHeight="1">
      <c r="A139" s="71" t="s">
        <v>249</v>
      </c>
    </row>
    <row r="140" spans="1:1" ht="16.5" customHeight="1">
      <c r="A140" s="71" t="s">
        <v>250</v>
      </c>
    </row>
    <row r="141" spans="1:1" ht="16.5" customHeight="1">
      <c r="A141" s="71" t="s">
        <v>251</v>
      </c>
    </row>
    <row r="142" spans="1:1" ht="16.5" customHeight="1">
      <c r="A142" s="71" t="s">
        <v>252</v>
      </c>
    </row>
    <row r="143" spans="1:1" ht="16.5" customHeight="1">
      <c r="A143" s="71" t="s">
        <v>253</v>
      </c>
    </row>
    <row r="144" spans="1:1" ht="16.5" customHeight="1">
      <c r="A144" s="71" t="s">
        <v>254</v>
      </c>
    </row>
    <row r="145" spans="1:1" ht="16.5" customHeight="1">
      <c r="A145" s="71" t="s">
        <v>255</v>
      </c>
    </row>
    <row r="146" spans="1:1" ht="16.5" customHeight="1">
      <c r="A146" s="71" t="s">
        <v>256</v>
      </c>
    </row>
    <row r="199" spans="35:47" ht="16.5" customHeight="1">
      <c r="AI199" s="71" t="s">
        <v>574</v>
      </c>
      <c r="AJ199" s="71"/>
      <c r="AK199" s="71"/>
      <c r="AL199" s="71"/>
      <c r="AM199" s="71" t="s">
        <v>574</v>
      </c>
      <c r="AN199" s="71"/>
      <c r="AO199" s="71"/>
      <c r="AP199" s="71"/>
      <c r="AQ199" s="71"/>
      <c r="AR199" s="71"/>
      <c r="AS199" s="71"/>
      <c r="AT199" s="71"/>
      <c r="AU199" s="71"/>
    </row>
    <row r="200" spans="35:47" ht="16.5" customHeight="1">
      <c r="AI200" s="71" t="s">
        <v>485</v>
      </c>
      <c r="AJ200" s="71">
        <f>'第二面（入力）'!L2</f>
        <v>0</v>
      </c>
      <c r="AK200" s="71">
        <f>'第二面（入力）'!S2</f>
        <v>0</v>
      </c>
      <c r="AL200" s="340">
        <f>'第二面（入力）'!Z2</f>
        <v>0</v>
      </c>
      <c r="AM200" s="71">
        <f>'第二面（入力）'!K3</f>
        <v>0</v>
      </c>
      <c r="AN200" s="71">
        <f>'第二面（入力）'!L4</f>
        <v>0</v>
      </c>
      <c r="AO200" s="71">
        <f>'第二面（入力）'!T4</f>
        <v>0</v>
      </c>
      <c r="AP200" s="340">
        <f>'第二面（入力）'!AA4</f>
        <v>0</v>
      </c>
      <c r="AQ200" s="71">
        <f>'第二面（入力）'!K5</f>
        <v>0</v>
      </c>
      <c r="AR200" s="71">
        <f>'第二面（入力）'!K6</f>
        <v>0</v>
      </c>
      <c r="AS200" s="71">
        <f>'第二面（入力）'!K7</f>
        <v>0</v>
      </c>
      <c r="AT200" s="340">
        <f>'第二面（入力）'!K8</f>
        <v>0</v>
      </c>
      <c r="AU200" s="340">
        <f>'第二面（入力）'!K9</f>
        <v>0</v>
      </c>
    </row>
    <row r="201" spans="35:47" ht="16.5" customHeight="1">
      <c r="AI201" s="71" t="s">
        <v>499</v>
      </c>
      <c r="AJ201" s="71">
        <f>'第二面（入力）'!L12</f>
        <v>0</v>
      </c>
      <c r="AK201" s="71">
        <f>'第二面（入力）'!S12</f>
        <v>0</v>
      </c>
      <c r="AL201" s="340">
        <f>'第二面（入力）'!Z12</f>
        <v>0</v>
      </c>
      <c r="AM201" s="71">
        <f>'第二面（入力）'!K13</f>
        <v>0</v>
      </c>
      <c r="AN201" s="71">
        <f>'第二面（入力）'!L14</f>
        <v>0</v>
      </c>
      <c r="AO201" s="71">
        <f>'第二面（入力）'!T14</f>
        <v>0</v>
      </c>
      <c r="AP201" s="340">
        <f>'第二面（入力）'!AA14</f>
        <v>0</v>
      </c>
      <c r="AQ201" s="71">
        <f>'第二面（入力）'!K15</f>
        <v>0</v>
      </c>
      <c r="AR201" s="71">
        <f>'第二面（入力）'!K16</f>
        <v>0</v>
      </c>
      <c r="AS201" s="71">
        <f>'第二面（入力）'!K17</f>
        <v>0</v>
      </c>
      <c r="AT201" s="340">
        <f>'第二面（入力）'!K18</f>
        <v>0</v>
      </c>
      <c r="AU201" s="340">
        <f>'第二面（入力）'!K19</f>
        <v>0</v>
      </c>
    </row>
    <row r="202" spans="35:47" ht="16.5" customHeight="1">
      <c r="AI202" s="71" t="s">
        <v>500</v>
      </c>
      <c r="AJ202" s="71">
        <f>'第二面（入力）'!L22</f>
        <v>0</v>
      </c>
      <c r="AK202" s="71">
        <f>'第二面（入力）'!S22</f>
        <v>0</v>
      </c>
      <c r="AL202" s="340">
        <f>'第二面（入力）'!Z22</f>
        <v>0</v>
      </c>
      <c r="AM202" s="71">
        <f>'第二面（入力）'!K23</f>
        <v>0</v>
      </c>
      <c r="AN202" s="71">
        <f>'第二面（入力）'!L24</f>
        <v>0</v>
      </c>
      <c r="AO202" s="71">
        <f>'第二面（入力）'!T24</f>
        <v>0</v>
      </c>
      <c r="AP202" s="340">
        <f>'第二面（入力）'!AA24</f>
        <v>0</v>
      </c>
      <c r="AQ202" s="71">
        <f>'第二面（入力）'!K25</f>
        <v>0</v>
      </c>
      <c r="AR202" s="71">
        <f>'第二面（入力）'!K26</f>
        <v>0</v>
      </c>
      <c r="AS202" s="71">
        <f>'第二面（入力）'!K27</f>
        <v>0</v>
      </c>
      <c r="AT202" s="340">
        <f>'第二面（入力）'!K28</f>
        <v>0</v>
      </c>
      <c r="AU202" s="340">
        <f>'第二面（入力）'!K29</f>
        <v>0</v>
      </c>
    </row>
    <row r="203" spans="35:47" ht="16.5" customHeight="1">
      <c r="AI203" s="71" t="s">
        <v>501</v>
      </c>
      <c r="AJ203" s="71">
        <f>'第二面（入力）'!L32</f>
        <v>0</v>
      </c>
      <c r="AK203" s="71">
        <f>'第二面（入力）'!S32</f>
        <v>0</v>
      </c>
      <c r="AL203" s="340">
        <f>'第二面（入力）'!Z32</f>
        <v>0</v>
      </c>
      <c r="AM203" s="71">
        <f>'第二面（入力）'!K33</f>
        <v>0</v>
      </c>
      <c r="AN203" s="71">
        <f>'第二面（入力）'!L34</f>
        <v>0</v>
      </c>
      <c r="AO203" s="71">
        <f>'第二面（入力）'!T34</f>
        <v>0</v>
      </c>
      <c r="AP203" s="340">
        <f>'第二面（入力）'!AA34</f>
        <v>0</v>
      </c>
      <c r="AQ203" s="71">
        <f>'第二面（入力）'!K35</f>
        <v>0</v>
      </c>
      <c r="AR203" s="71">
        <f>'第二面（入力）'!K36</f>
        <v>0</v>
      </c>
      <c r="AS203" s="71">
        <f>'第二面（入力）'!K37</f>
        <v>0</v>
      </c>
      <c r="AT203" s="340">
        <f>'第二面（入力）'!K38</f>
        <v>0</v>
      </c>
      <c r="AU203" s="340">
        <f>'第二面（入力）'!K39</f>
        <v>0</v>
      </c>
    </row>
    <row r="204" spans="35:47" ht="16.5" customHeight="1">
      <c r="AI204" s="71" t="s">
        <v>502</v>
      </c>
      <c r="AJ204" s="71">
        <f>'第二面（入力）'!L42</f>
        <v>0</v>
      </c>
      <c r="AK204" s="71">
        <f>'第二面（入力）'!S42</f>
        <v>0</v>
      </c>
      <c r="AL204" s="340">
        <f>'第二面（入力）'!Z42</f>
        <v>0</v>
      </c>
      <c r="AM204" s="71">
        <f>'第二面（入力）'!K43</f>
        <v>0</v>
      </c>
      <c r="AN204" s="71">
        <f>'第二面（入力）'!L44</f>
        <v>0</v>
      </c>
      <c r="AO204" s="71">
        <f>'第二面（入力）'!T44</f>
        <v>0</v>
      </c>
      <c r="AP204" s="340">
        <f>'第二面（入力）'!AA44</f>
        <v>0</v>
      </c>
      <c r="AQ204" s="71">
        <f>'第二面（入力）'!K45</f>
        <v>0</v>
      </c>
      <c r="AR204" s="71">
        <f>'第二面（入力）'!K46</f>
        <v>0</v>
      </c>
      <c r="AS204" s="71">
        <f>'第二面（入力）'!K47</f>
        <v>0</v>
      </c>
      <c r="AT204" s="340">
        <f>'第二面（入力）'!K48</f>
        <v>0</v>
      </c>
      <c r="AU204" s="340">
        <f>'第二面（入力）'!K49</f>
        <v>0</v>
      </c>
    </row>
    <row r="205" spans="35:47" ht="16.5" customHeight="1">
      <c r="AI205" s="71" t="s">
        <v>503</v>
      </c>
      <c r="AJ205" s="71">
        <f>'第二面（入力）'!L52</f>
        <v>0</v>
      </c>
      <c r="AK205" s="71">
        <f>'第二面（入力）'!S52</f>
        <v>0</v>
      </c>
      <c r="AL205" s="340">
        <f>'第二面（入力）'!Z52</f>
        <v>0</v>
      </c>
      <c r="AM205" s="71">
        <f>'第二面（入力）'!K53</f>
        <v>0</v>
      </c>
      <c r="AN205" s="71">
        <f>'第二面（入力）'!L54</f>
        <v>0</v>
      </c>
      <c r="AO205" s="71">
        <f>'第二面（入力）'!T54</f>
        <v>0</v>
      </c>
      <c r="AP205" s="340">
        <f>'第二面（入力）'!AA54</f>
        <v>0</v>
      </c>
      <c r="AQ205" s="71">
        <f>'第二面（入力）'!K55</f>
        <v>0</v>
      </c>
      <c r="AR205" s="71">
        <f>'第二面（入力）'!K56</f>
        <v>0</v>
      </c>
      <c r="AS205" s="71">
        <f>'第二面（入力）'!K57</f>
        <v>0</v>
      </c>
      <c r="AT205" s="340">
        <f>'第二面（入力）'!K58</f>
        <v>0</v>
      </c>
      <c r="AU205" s="340">
        <f>'第二面（入力）'!K59</f>
        <v>0</v>
      </c>
    </row>
    <row r="206" spans="35:47" ht="16.5" customHeight="1">
      <c r="AI206" s="71" t="s">
        <v>504</v>
      </c>
      <c r="AJ206" s="71">
        <f>'第二面（入力）'!L62</f>
        <v>0</v>
      </c>
      <c r="AK206" s="71">
        <f>'第二面（入力）'!S62</f>
        <v>0</v>
      </c>
      <c r="AL206" s="340">
        <f>'第二面（入力）'!Z62</f>
        <v>0</v>
      </c>
      <c r="AM206" s="71">
        <f>'第二面（入力）'!K63</f>
        <v>0</v>
      </c>
      <c r="AN206" s="71">
        <f>'第二面（入力）'!L64</f>
        <v>0</v>
      </c>
      <c r="AO206" s="71">
        <f>'第二面（入力）'!T64</f>
        <v>0</v>
      </c>
      <c r="AP206" s="340">
        <f>'第二面（入力）'!AA64</f>
        <v>0</v>
      </c>
      <c r="AQ206" s="71">
        <f>'第二面（入力）'!K65</f>
        <v>0</v>
      </c>
      <c r="AR206" s="71">
        <f>'第二面（入力）'!K66</f>
        <v>0</v>
      </c>
      <c r="AS206" s="71">
        <f>'第二面（入力）'!K67</f>
        <v>0</v>
      </c>
      <c r="AT206" s="340">
        <f>'第二面（入力）'!K68</f>
        <v>0</v>
      </c>
      <c r="AU206" s="340">
        <f>'第二面（入力）'!K69</f>
        <v>0</v>
      </c>
    </row>
    <row r="207" spans="35:47" ht="16.5" customHeight="1">
      <c r="AI207" s="71" t="s">
        <v>505</v>
      </c>
      <c r="AJ207" s="71">
        <f>'第二面（入力）'!L72</f>
        <v>0</v>
      </c>
      <c r="AK207" s="71">
        <f>'第二面（入力）'!S72</f>
        <v>0</v>
      </c>
      <c r="AL207" s="340">
        <f>'第二面（入力）'!Z72</f>
        <v>0</v>
      </c>
      <c r="AM207" s="71">
        <f>'第二面（入力）'!K73</f>
        <v>0</v>
      </c>
      <c r="AN207" s="71">
        <f>'第二面（入力）'!L74</f>
        <v>0</v>
      </c>
      <c r="AO207" s="71">
        <f>'第二面（入力）'!T74</f>
        <v>0</v>
      </c>
      <c r="AP207" s="340">
        <f>'第二面（入力）'!AA74</f>
        <v>0</v>
      </c>
      <c r="AQ207" s="71">
        <f>'第二面（入力）'!K75</f>
        <v>0</v>
      </c>
      <c r="AR207" s="71">
        <f>'第二面（入力）'!K76</f>
        <v>0</v>
      </c>
      <c r="AS207" s="71">
        <f>'第二面（入力）'!K77</f>
        <v>0</v>
      </c>
      <c r="AT207" s="340">
        <f>'第二面（入力）'!K78</f>
        <v>0</v>
      </c>
      <c r="AU207" s="340">
        <f>'第二面（入力）'!K79</f>
        <v>0</v>
      </c>
    </row>
    <row r="208" spans="35:47" ht="16.5" customHeight="1">
      <c r="AI208" s="71" t="s">
        <v>506</v>
      </c>
      <c r="AJ208" s="71">
        <f>'第二面（入力）'!L82</f>
        <v>0</v>
      </c>
      <c r="AK208" s="71">
        <f>'第二面（入力）'!S82</f>
        <v>0</v>
      </c>
      <c r="AL208" s="340">
        <f>'第二面（入力）'!Z82</f>
        <v>0</v>
      </c>
      <c r="AM208" s="71">
        <f>'第二面（入力）'!K83</f>
        <v>0</v>
      </c>
      <c r="AN208" s="71">
        <f>'第二面（入力）'!L84</f>
        <v>0</v>
      </c>
      <c r="AO208" s="71">
        <f>'第二面（入力）'!T84</f>
        <v>0</v>
      </c>
      <c r="AP208" s="340">
        <f>'第二面（入力）'!AA84</f>
        <v>0</v>
      </c>
      <c r="AQ208" s="71">
        <f>'第二面（入力）'!K85</f>
        <v>0</v>
      </c>
      <c r="AR208" s="71">
        <f>'第二面（入力）'!K86</f>
        <v>0</v>
      </c>
      <c r="AS208" s="71">
        <f>'第二面（入力）'!K87</f>
        <v>0</v>
      </c>
      <c r="AT208" s="340">
        <f>'第二面（入力）'!K88</f>
        <v>0</v>
      </c>
      <c r="AU208" s="340">
        <f>'第二面（入力）'!K89</f>
        <v>0</v>
      </c>
    </row>
    <row r="209" spans="35:47" ht="16.5" customHeight="1">
      <c r="AI209" s="71" t="s">
        <v>507</v>
      </c>
      <c r="AJ209" s="71">
        <f>'第二面（入力）'!L92</f>
        <v>0</v>
      </c>
      <c r="AK209" s="71">
        <f>'第二面（入力）'!S92</f>
        <v>0</v>
      </c>
      <c r="AL209" s="340">
        <f>'第二面（入力）'!Z92</f>
        <v>0</v>
      </c>
      <c r="AM209" s="71">
        <f>'第二面（入力）'!K93</f>
        <v>0</v>
      </c>
      <c r="AN209" s="71">
        <f>'第二面（入力）'!L94</f>
        <v>0</v>
      </c>
      <c r="AO209" s="71">
        <f>'第二面（入力）'!T94</f>
        <v>0</v>
      </c>
      <c r="AP209" s="340">
        <f>'第二面（入力）'!AA94</f>
        <v>0</v>
      </c>
      <c r="AQ209" s="71">
        <f>'第二面（入力）'!K95</f>
        <v>0</v>
      </c>
      <c r="AR209" s="71">
        <f>'第二面（入力）'!K96</f>
        <v>0</v>
      </c>
      <c r="AS209" s="71">
        <f>'第二面（入力）'!K97</f>
        <v>0</v>
      </c>
      <c r="AT209" s="340">
        <f>'第二面（入力）'!K98</f>
        <v>0</v>
      </c>
      <c r="AU209" s="340">
        <f>'第二面（入力）'!K99</f>
        <v>0</v>
      </c>
    </row>
  </sheetData>
  <mergeCells count="125">
    <mergeCell ref="B60:AE60"/>
    <mergeCell ref="B54:I54"/>
    <mergeCell ref="J54:AE54"/>
    <mergeCell ref="A56:AE56"/>
    <mergeCell ref="G57:AD57"/>
    <mergeCell ref="G58:AD58"/>
    <mergeCell ref="A59:AE59"/>
    <mergeCell ref="J50:AE50"/>
    <mergeCell ref="B51:I51"/>
    <mergeCell ref="J51:AE51"/>
    <mergeCell ref="B52:I52"/>
    <mergeCell ref="J52:AE52"/>
    <mergeCell ref="B53:I53"/>
    <mergeCell ref="J53:AE53"/>
    <mergeCell ref="B48:I48"/>
    <mergeCell ref="J48:AE48"/>
    <mergeCell ref="B49:I49"/>
    <mergeCell ref="K49:L49"/>
    <mergeCell ref="M49:R49"/>
    <mergeCell ref="S49:U49"/>
    <mergeCell ref="V49:Z49"/>
    <mergeCell ref="AA49:AD49"/>
    <mergeCell ref="B45:I45"/>
    <mergeCell ref="J45:AE45"/>
    <mergeCell ref="B47:I47"/>
    <mergeCell ref="K47:L47"/>
    <mergeCell ref="N47:Q47"/>
    <mergeCell ref="S47:U47"/>
    <mergeCell ref="W47:Z47"/>
    <mergeCell ref="AA47:AD47"/>
    <mergeCell ref="J41:AE41"/>
    <mergeCell ref="B42:I42"/>
    <mergeCell ref="J42:AE42"/>
    <mergeCell ref="B43:I43"/>
    <mergeCell ref="J43:AE43"/>
    <mergeCell ref="B44:I44"/>
    <mergeCell ref="J44:AE44"/>
    <mergeCell ref="B39:I39"/>
    <mergeCell ref="J39:AE39"/>
    <mergeCell ref="B40:I40"/>
    <mergeCell ref="K40:L40"/>
    <mergeCell ref="M40:R40"/>
    <mergeCell ref="S40:U40"/>
    <mergeCell ref="V40:Z40"/>
    <mergeCell ref="AA40:AD40"/>
    <mergeCell ref="B36:I36"/>
    <mergeCell ref="J36:AE36"/>
    <mergeCell ref="B38:I38"/>
    <mergeCell ref="K38:L38"/>
    <mergeCell ref="N38:Q38"/>
    <mergeCell ref="S38:U38"/>
    <mergeCell ref="W38:Z38"/>
    <mergeCell ref="AA38:AD38"/>
    <mergeCell ref="J32:AE32"/>
    <mergeCell ref="B33:I33"/>
    <mergeCell ref="J33:AE33"/>
    <mergeCell ref="B34:I34"/>
    <mergeCell ref="J34:AE34"/>
    <mergeCell ref="B35:I35"/>
    <mergeCell ref="J35:AE35"/>
    <mergeCell ref="B30:I30"/>
    <mergeCell ref="J30:AE30"/>
    <mergeCell ref="B31:I31"/>
    <mergeCell ref="K31:L31"/>
    <mergeCell ref="M31:R31"/>
    <mergeCell ref="S31:U31"/>
    <mergeCell ref="V31:Z31"/>
    <mergeCell ref="AA31:AD31"/>
    <mergeCell ref="B26:I26"/>
    <mergeCell ref="J26:AE26"/>
    <mergeCell ref="B28:K28"/>
    <mergeCell ref="B29:I29"/>
    <mergeCell ref="N29:Q29"/>
    <mergeCell ref="S29:U29"/>
    <mergeCell ref="W29:Z29"/>
    <mergeCell ref="AA29:AD29"/>
    <mergeCell ref="K29:L29"/>
    <mergeCell ref="J22:AE22"/>
    <mergeCell ref="B23:I23"/>
    <mergeCell ref="J23:AE23"/>
    <mergeCell ref="B24:I24"/>
    <mergeCell ref="J24:AE24"/>
    <mergeCell ref="B25:I25"/>
    <mergeCell ref="J25:AE25"/>
    <mergeCell ref="B20:I20"/>
    <mergeCell ref="J20:AE20"/>
    <mergeCell ref="B21:I21"/>
    <mergeCell ref="K21:L21"/>
    <mergeCell ref="M21:R21"/>
    <mergeCell ref="S21:U21"/>
    <mergeCell ref="V21:Z21"/>
    <mergeCell ref="AA21:AD21"/>
    <mergeCell ref="B11:I11"/>
    <mergeCell ref="J11:AE11"/>
    <mergeCell ref="B12:I12"/>
    <mergeCell ref="A10:AE10"/>
    <mergeCell ref="A17:AE17"/>
    <mergeCell ref="B18:K18"/>
    <mergeCell ref="B19:I19"/>
    <mergeCell ref="K19:L19"/>
    <mergeCell ref="N19:Q19"/>
    <mergeCell ref="S19:U19"/>
    <mergeCell ref="W19:Z19"/>
    <mergeCell ref="AA19:AD19"/>
    <mergeCell ref="J12:AE12"/>
    <mergeCell ref="B13:I13"/>
    <mergeCell ref="J13:AE13"/>
    <mergeCell ref="B14:I14"/>
    <mergeCell ref="J14:AE14"/>
    <mergeCell ref="B15:I15"/>
    <mergeCell ref="J15:AE15"/>
    <mergeCell ref="J6:AE6"/>
    <mergeCell ref="B7:I7"/>
    <mergeCell ref="B8:I8"/>
    <mergeCell ref="J8:AE8"/>
    <mergeCell ref="B9:I9"/>
    <mergeCell ref="J9:AE9"/>
    <mergeCell ref="A1:AE1"/>
    <mergeCell ref="A2:K2"/>
    <mergeCell ref="A3:AE3"/>
    <mergeCell ref="B4:I4"/>
    <mergeCell ref="J4:AE4"/>
    <mergeCell ref="B5:I5"/>
    <mergeCell ref="J5:AE5"/>
    <mergeCell ref="J7:N7"/>
  </mergeCells>
  <phoneticPr fontId="6"/>
  <dataValidations count="2">
    <dataValidation type="list" allowBlank="1" showInputMessage="1" showErrorMessage="1" sqref="B57:B58" xr:uid="{00000000-0002-0000-0100-000001000000}">
      <formula1>"□,■"</formula1>
    </dataValidation>
    <dataValidation type="list" allowBlank="1" showInputMessage="1" showErrorMessage="1" sqref="AH11 AH47 AH38 AH29 AH19" xr:uid="{FCB86216-2EB6-4BF8-841C-8304590D84D9}">
      <formula1>$AI$200:$AI$209</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44"/>
  <sheetViews>
    <sheetView showGridLines="0" view="pageBreakPreview" zoomScaleNormal="100" zoomScaleSheetLayoutView="100" workbookViewId="0">
      <selection activeCell="J7" sqref="J7:AE8"/>
    </sheetView>
  </sheetViews>
  <sheetFormatPr defaultColWidth="2.625" defaultRowHeight="16.5" customHeight="1"/>
  <sheetData>
    <row r="1" spans="1:31" ht="16.5" customHeight="1">
      <c r="A1" s="768" t="s">
        <v>52</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768" t="s">
        <v>53</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row>
    <row r="4" spans="1:31" ht="16.5" customHeight="1">
      <c r="A4" s="227"/>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row>
    <row r="5" spans="1:31" ht="16.5" customHeight="1">
      <c r="A5" s="174" t="s">
        <v>817</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16.5" customHeight="1">
      <c r="A6" s="228"/>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30"/>
    </row>
    <row r="7" spans="1:31" ht="16.5" customHeight="1">
      <c r="A7" s="822" t="s">
        <v>54</v>
      </c>
      <c r="B7" s="766"/>
      <c r="C7" s="766"/>
      <c r="D7" s="766"/>
      <c r="E7" s="766"/>
      <c r="F7" s="766"/>
      <c r="G7" s="766"/>
      <c r="H7" s="766"/>
      <c r="I7" s="766"/>
      <c r="J7" s="823"/>
      <c r="K7" s="823"/>
      <c r="L7" s="823"/>
      <c r="M7" s="823"/>
      <c r="N7" s="823"/>
      <c r="O7" s="823"/>
      <c r="P7" s="823"/>
      <c r="Q7" s="823"/>
      <c r="R7" s="823"/>
      <c r="S7" s="823"/>
      <c r="T7" s="823"/>
      <c r="U7" s="823"/>
      <c r="V7" s="823"/>
      <c r="W7" s="823"/>
      <c r="X7" s="823"/>
      <c r="Y7" s="823"/>
      <c r="Z7" s="823"/>
      <c r="AA7" s="823"/>
      <c r="AB7" s="823"/>
      <c r="AC7" s="823"/>
      <c r="AD7" s="823"/>
      <c r="AE7" s="824"/>
    </row>
    <row r="8" spans="1:31" ht="16.5" customHeight="1">
      <c r="A8" s="209"/>
      <c r="B8" s="179"/>
      <c r="C8" s="179"/>
      <c r="D8" s="179"/>
      <c r="E8" s="179"/>
      <c r="F8" s="179"/>
      <c r="G8" s="179"/>
      <c r="H8" s="179"/>
      <c r="I8" s="179"/>
      <c r="J8" s="823"/>
      <c r="K8" s="823"/>
      <c r="L8" s="823"/>
      <c r="M8" s="823"/>
      <c r="N8" s="823"/>
      <c r="O8" s="823"/>
      <c r="P8" s="823"/>
      <c r="Q8" s="823"/>
      <c r="R8" s="823"/>
      <c r="S8" s="823"/>
      <c r="T8" s="823"/>
      <c r="U8" s="823"/>
      <c r="V8" s="823"/>
      <c r="W8" s="823"/>
      <c r="X8" s="823"/>
      <c r="Y8" s="823"/>
      <c r="Z8" s="823"/>
      <c r="AA8" s="823"/>
      <c r="AB8" s="823"/>
      <c r="AC8" s="823"/>
      <c r="AD8" s="823"/>
      <c r="AE8" s="824"/>
    </row>
    <row r="9" spans="1:31" ht="16.5" customHeight="1">
      <c r="A9" s="231"/>
      <c r="B9" s="208"/>
      <c r="C9" s="208"/>
      <c r="D9" s="208"/>
      <c r="E9" s="208"/>
      <c r="F9" s="208"/>
      <c r="G9" s="208"/>
      <c r="H9" s="208"/>
      <c r="I9" s="208"/>
      <c r="J9" s="232"/>
      <c r="K9" s="232"/>
      <c r="L9" s="232"/>
      <c r="M9" s="232"/>
      <c r="N9" s="232"/>
      <c r="O9" s="232"/>
      <c r="P9" s="232"/>
      <c r="Q9" s="232"/>
      <c r="R9" s="232"/>
      <c r="S9" s="232"/>
      <c r="T9" s="232"/>
      <c r="U9" s="232"/>
      <c r="V9" s="232"/>
      <c r="W9" s="232"/>
      <c r="X9" s="232"/>
      <c r="Y9" s="232"/>
      <c r="Z9" s="232"/>
      <c r="AA9" s="232"/>
      <c r="AB9" s="232"/>
      <c r="AC9" s="232"/>
      <c r="AD9" s="232"/>
      <c r="AE9" s="233"/>
    </row>
    <row r="10" spans="1:31" ht="16.5" customHeight="1">
      <c r="A10" s="228"/>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30"/>
    </row>
    <row r="11" spans="1:31" ht="16.5" customHeight="1">
      <c r="A11" s="822" t="s">
        <v>55</v>
      </c>
      <c r="B11" s="766"/>
      <c r="C11" s="766"/>
      <c r="D11" s="766"/>
      <c r="E11" s="766"/>
      <c r="F11" s="766"/>
      <c r="G11" s="766"/>
      <c r="H11" s="766"/>
      <c r="I11" s="174"/>
      <c r="J11" s="825"/>
      <c r="K11" s="825"/>
      <c r="L11" s="825"/>
      <c r="M11" s="825"/>
      <c r="N11" s="825"/>
      <c r="O11" s="825"/>
      <c r="P11" s="825"/>
      <c r="Q11" s="174" t="s">
        <v>56</v>
      </c>
      <c r="R11" s="234"/>
      <c r="S11" s="174"/>
      <c r="T11" s="234"/>
      <c r="U11" s="234"/>
      <c r="V11" s="174"/>
      <c r="W11" s="174"/>
      <c r="X11" s="174"/>
      <c r="Y11" s="174"/>
      <c r="Z11" s="174"/>
      <c r="AA11" s="174"/>
      <c r="AB11" s="174"/>
      <c r="AC11" s="174"/>
      <c r="AD11" s="174"/>
      <c r="AE11" s="235"/>
    </row>
    <row r="12" spans="1:31" ht="16.5" customHeight="1">
      <c r="A12" s="231"/>
      <c r="B12" s="208"/>
      <c r="C12" s="208"/>
      <c r="D12" s="208"/>
      <c r="E12" s="208"/>
      <c r="F12" s="208"/>
      <c r="G12" s="208"/>
      <c r="H12" s="208"/>
      <c r="I12" s="208"/>
      <c r="J12" s="208"/>
      <c r="K12" s="236"/>
      <c r="L12" s="236"/>
      <c r="M12" s="237"/>
      <c r="N12" s="238"/>
      <c r="O12" s="238"/>
      <c r="P12" s="208"/>
      <c r="Q12" s="208"/>
      <c r="R12" s="208"/>
      <c r="S12" s="236"/>
      <c r="T12" s="236"/>
      <c r="U12" s="236"/>
      <c r="V12" s="236"/>
      <c r="W12" s="236"/>
      <c r="X12" s="236"/>
      <c r="Y12" s="236"/>
      <c r="Z12" s="236"/>
      <c r="AA12" s="236"/>
      <c r="AB12" s="236"/>
      <c r="AC12" s="236"/>
      <c r="AD12" s="236"/>
      <c r="AE12" s="239"/>
    </row>
    <row r="13" spans="1:31" ht="16.5" customHeight="1">
      <c r="A13" s="228"/>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16.5" customHeight="1">
      <c r="A14" s="822" t="s">
        <v>57</v>
      </c>
      <c r="B14" s="766"/>
      <c r="C14" s="766"/>
      <c r="D14" s="766"/>
      <c r="E14" s="766"/>
      <c r="F14" s="766"/>
      <c r="G14" s="766"/>
      <c r="H14" s="766"/>
      <c r="I14" s="174"/>
      <c r="J14" s="825"/>
      <c r="K14" s="825"/>
      <c r="L14" s="825"/>
      <c r="M14" s="825"/>
      <c r="N14" s="825"/>
      <c r="O14" s="825"/>
      <c r="P14" s="825"/>
      <c r="Q14" s="174" t="s">
        <v>56</v>
      </c>
      <c r="R14" s="234"/>
      <c r="S14" s="174"/>
      <c r="T14" s="234"/>
      <c r="U14" s="234"/>
      <c r="V14" s="174"/>
      <c r="W14" s="174"/>
      <c r="X14" s="174"/>
      <c r="Y14" s="174"/>
      <c r="Z14" s="174"/>
      <c r="AA14" s="174"/>
      <c r="AB14" s="174"/>
      <c r="AC14" s="174"/>
      <c r="AD14" s="174"/>
      <c r="AE14" s="235"/>
    </row>
    <row r="15" spans="1:31" ht="16.5" customHeight="1">
      <c r="A15" s="231"/>
      <c r="B15" s="208"/>
      <c r="C15" s="208"/>
      <c r="D15" s="208"/>
      <c r="E15" s="208"/>
      <c r="F15" s="208"/>
      <c r="G15" s="208"/>
      <c r="H15" s="208"/>
      <c r="I15" s="236"/>
      <c r="J15" s="240"/>
      <c r="K15" s="240"/>
      <c r="L15" s="240"/>
      <c r="M15" s="240"/>
      <c r="N15" s="240"/>
      <c r="O15" s="240"/>
      <c r="P15" s="240"/>
      <c r="Q15" s="236"/>
      <c r="R15" s="241"/>
      <c r="S15" s="236"/>
      <c r="T15" s="241"/>
      <c r="U15" s="241"/>
      <c r="V15" s="236"/>
      <c r="W15" s="236"/>
      <c r="X15" s="236"/>
      <c r="Y15" s="236"/>
      <c r="Z15" s="236"/>
      <c r="AA15" s="236"/>
      <c r="AB15" s="236"/>
      <c r="AC15" s="236"/>
      <c r="AD15" s="236"/>
      <c r="AE15" s="239"/>
    </row>
    <row r="16" spans="1:31" ht="16.5" customHeight="1">
      <c r="A16" s="228"/>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30"/>
    </row>
    <row r="17" spans="1:31" ht="16.5" customHeight="1">
      <c r="A17" s="822" t="s">
        <v>58</v>
      </c>
      <c r="B17" s="766"/>
      <c r="C17" s="766"/>
      <c r="D17" s="766"/>
      <c r="E17" s="766"/>
      <c r="F17" s="766"/>
      <c r="G17" s="766"/>
      <c r="H17" s="766"/>
      <c r="I17" s="174"/>
      <c r="J17" s="825"/>
      <c r="K17" s="825"/>
      <c r="L17" s="825"/>
      <c r="M17" s="825"/>
      <c r="N17" s="825"/>
      <c r="O17" s="825"/>
      <c r="P17" s="825"/>
      <c r="Q17" s="174" t="s">
        <v>56</v>
      </c>
      <c r="R17" s="234"/>
      <c r="S17" s="174"/>
      <c r="T17" s="234"/>
      <c r="U17" s="234"/>
      <c r="V17" s="174"/>
      <c r="W17" s="174"/>
      <c r="X17" s="174"/>
      <c r="Y17" s="174"/>
      <c r="Z17" s="174"/>
      <c r="AA17" s="174"/>
      <c r="AB17" s="174"/>
      <c r="AC17" s="174"/>
      <c r="AD17" s="174"/>
      <c r="AE17" s="235"/>
    </row>
    <row r="18" spans="1:31" ht="16.5" customHeight="1">
      <c r="A18" s="231"/>
      <c r="B18" s="208"/>
      <c r="C18" s="208"/>
      <c r="D18" s="208"/>
      <c r="E18" s="208"/>
      <c r="F18" s="208"/>
      <c r="G18" s="208"/>
      <c r="H18" s="208"/>
      <c r="I18" s="236"/>
      <c r="J18" s="240"/>
      <c r="K18" s="240"/>
      <c r="L18" s="240"/>
      <c r="M18" s="240"/>
      <c r="N18" s="240"/>
      <c r="O18" s="240"/>
      <c r="P18" s="240"/>
      <c r="Q18" s="236"/>
      <c r="R18" s="241"/>
      <c r="S18" s="236"/>
      <c r="T18" s="241"/>
      <c r="U18" s="241"/>
      <c r="V18" s="236"/>
      <c r="W18" s="236"/>
      <c r="X18" s="236"/>
      <c r="Y18" s="236"/>
      <c r="Z18" s="236"/>
      <c r="AA18" s="236"/>
      <c r="AB18" s="236"/>
      <c r="AC18" s="236"/>
      <c r="AD18" s="236"/>
      <c r="AE18" s="239"/>
    </row>
    <row r="19" spans="1:31" ht="16.5" customHeight="1">
      <c r="A19" s="228"/>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30"/>
    </row>
    <row r="20" spans="1:31" ht="16.5" customHeight="1">
      <c r="A20" s="827" t="s">
        <v>59</v>
      </c>
      <c r="B20" s="767"/>
      <c r="C20" s="767"/>
      <c r="D20" s="767"/>
      <c r="E20" s="767"/>
      <c r="F20" s="767"/>
      <c r="G20" s="767"/>
      <c r="H20" s="767"/>
      <c r="I20" s="767"/>
      <c r="J20" s="767" t="s">
        <v>60</v>
      </c>
      <c r="K20" s="767"/>
      <c r="L20" s="767"/>
      <c r="M20" s="828"/>
      <c r="N20" s="828"/>
      <c r="O20" s="828"/>
      <c r="P20" s="174" t="s">
        <v>61</v>
      </c>
      <c r="Q20" s="768" t="s">
        <v>62</v>
      </c>
      <c r="R20" s="768"/>
      <c r="S20" s="768"/>
      <c r="T20" s="768"/>
      <c r="U20" s="826"/>
      <c r="V20" s="826"/>
      <c r="W20" s="826"/>
      <c r="X20" s="174" t="s">
        <v>61</v>
      </c>
      <c r="Y20" s="176"/>
      <c r="Z20" s="176"/>
      <c r="AA20" s="234"/>
      <c r="AB20" s="176"/>
      <c r="AC20" s="174"/>
      <c r="AD20" s="174"/>
      <c r="AE20" s="235"/>
    </row>
    <row r="21" spans="1:31" ht="16.5" customHeight="1">
      <c r="A21" s="243"/>
      <c r="B21" s="244"/>
      <c r="C21" s="244"/>
      <c r="D21" s="244"/>
      <c r="E21" s="244"/>
      <c r="F21" s="244"/>
      <c r="G21" s="244"/>
      <c r="H21" s="244"/>
      <c r="I21" s="244"/>
      <c r="J21" s="244"/>
      <c r="K21" s="244"/>
      <c r="L21" s="244"/>
      <c r="M21" s="245"/>
      <c r="N21" s="245"/>
      <c r="O21" s="245"/>
      <c r="P21" s="236"/>
      <c r="Q21" s="238"/>
      <c r="R21" s="238"/>
      <c r="S21" s="238"/>
      <c r="T21" s="238"/>
      <c r="U21" s="237"/>
      <c r="V21" s="237"/>
      <c r="W21" s="237"/>
      <c r="X21" s="236"/>
      <c r="Y21" s="238"/>
      <c r="Z21" s="238"/>
      <c r="AA21" s="241"/>
      <c r="AB21" s="238"/>
      <c r="AC21" s="236"/>
      <c r="AD21" s="236"/>
      <c r="AE21" s="239"/>
    </row>
    <row r="22" spans="1:31" ht="16.5" customHeight="1">
      <c r="A22" s="228"/>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30"/>
    </row>
    <row r="23" spans="1:31" ht="16.5" customHeight="1">
      <c r="A23" s="827" t="s">
        <v>63</v>
      </c>
      <c r="B23" s="767"/>
      <c r="C23" s="767"/>
      <c r="D23" s="767"/>
      <c r="E23" s="767"/>
      <c r="F23" s="767"/>
      <c r="G23" s="767"/>
      <c r="H23" s="767"/>
      <c r="I23" s="767"/>
      <c r="J23" s="70" t="s">
        <v>182</v>
      </c>
      <c r="K23" s="809" t="s">
        <v>64</v>
      </c>
      <c r="L23" s="809"/>
      <c r="M23" s="809"/>
      <c r="N23" s="809"/>
      <c r="O23" s="809"/>
      <c r="P23" s="173"/>
      <c r="Q23" s="173"/>
      <c r="R23" s="70" t="s">
        <v>182</v>
      </c>
      <c r="S23" s="767" t="s">
        <v>815</v>
      </c>
      <c r="T23" s="767"/>
      <c r="U23" s="767"/>
      <c r="V23" s="767"/>
      <c r="W23" s="767"/>
      <c r="X23" s="174"/>
      <c r="Y23" s="174"/>
      <c r="Z23" s="174"/>
      <c r="AA23" s="174"/>
      <c r="AB23" s="174"/>
      <c r="AC23" s="174"/>
      <c r="AD23" s="174"/>
      <c r="AE23" s="235"/>
    </row>
    <row r="24" spans="1:31" ht="16.5" customHeight="1">
      <c r="A24" s="242"/>
      <c r="B24" s="172"/>
      <c r="C24" s="172"/>
      <c r="D24" s="172"/>
      <c r="E24" s="172"/>
      <c r="F24" s="172"/>
      <c r="G24" s="172"/>
      <c r="H24" s="172"/>
      <c r="I24" s="172"/>
      <c r="J24" s="70" t="s">
        <v>182</v>
      </c>
      <c r="K24" s="809" t="s">
        <v>816</v>
      </c>
      <c r="L24" s="809"/>
      <c r="M24" s="809"/>
      <c r="N24" s="809"/>
      <c r="O24" s="809"/>
      <c r="P24" s="173"/>
      <c r="Q24" s="173"/>
      <c r="R24" s="70" t="s">
        <v>182</v>
      </c>
      <c r="S24" s="767" t="s">
        <v>814</v>
      </c>
      <c r="T24" s="767"/>
      <c r="U24" s="767"/>
      <c r="V24" s="767"/>
      <c r="W24" s="767"/>
      <c r="X24" s="174"/>
      <c r="Y24" s="174"/>
      <c r="Z24" s="174"/>
      <c r="AA24" s="174"/>
      <c r="AB24" s="174"/>
      <c r="AC24" s="174"/>
      <c r="AD24" s="174"/>
      <c r="AE24" s="235"/>
    </row>
    <row r="25" spans="1:31" ht="16.5" customHeight="1">
      <c r="A25" s="243"/>
      <c r="B25" s="244"/>
      <c r="C25" s="244"/>
      <c r="D25" s="244"/>
      <c r="E25" s="244"/>
      <c r="F25" s="244"/>
      <c r="G25" s="244"/>
      <c r="H25" s="244"/>
      <c r="I25" s="244"/>
      <c r="J25" s="246"/>
      <c r="K25" s="247"/>
      <c r="L25" s="247"/>
      <c r="M25" s="247"/>
      <c r="N25" s="247"/>
      <c r="O25" s="247"/>
      <c r="P25" s="248"/>
      <c r="Q25" s="248"/>
      <c r="R25" s="246"/>
      <c r="S25" s="247"/>
      <c r="T25" s="247"/>
      <c r="U25" s="247"/>
      <c r="V25" s="247"/>
      <c r="W25" s="248"/>
      <c r="X25" s="236"/>
      <c r="Y25" s="236"/>
      <c r="Z25" s="236"/>
      <c r="AA25" s="236"/>
      <c r="AB25" s="236"/>
      <c r="AC25" s="236"/>
      <c r="AD25" s="236"/>
      <c r="AE25" s="239"/>
    </row>
    <row r="26" spans="1:31" ht="16.5" customHeight="1">
      <c r="A26" s="228"/>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30"/>
    </row>
    <row r="27" spans="1:31" ht="16.5" customHeight="1">
      <c r="A27" s="827" t="s">
        <v>65</v>
      </c>
      <c r="B27" s="767"/>
      <c r="C27" s="767"/>
      <c r="D27" s="767"/>
      <c r="E27" s="767"/>
      <c r="F27" s="767"/>
      <c r="G27" s="767"/>
      <c r="H27" s="767"/>
      <c r="I27" s="767"/>
      <c r="J27" s="70" t="s">
        <v>182</v>
      </c>
      <c r="K27" s="829" t="s">
        <v>66</v>
      </c>
      <c r="L27" s="829"/>
      <c r="M27" s="249"/>
      <c r="N27" s="249"/>
      <c r="O27" s="70" t="s">
        <v>182</v>
      </c>
      <c r="P27" s="829" t="s">
        <v>67</v>
      </c>
      <c r="Q27" s="829"/>
      <c r="R27" s="234"/>
      <c r="S27" s="234"/>
      <c r="T27" s="70" t="s">
        <v>182</v>
      </c>
      <c r="U27" s="829" t="s">
        <v>68</v>
      </c>
      <c r="V27" s="829"/>
      <c r="W27" s="174"/>
      <c r="X27" s="174"/>
      <c r="Y27" s="174"/>
      <c r="Z27" s="174"/>
      <c r="AA27" s="174"/>
      <c r="AB27" s="174"/>
      <c r="AC27" s="174"/>
      <c r="AD27" s="174"/>
      <c r="AE27" s="235"/>
    </row>
    <row r="28" spans="1:31" ht="16.5" customHeight="1">
      <c r="A28" s="243"/>
      <c r="B28" s="244"/>
      <c r="C28" s="244"/>
      <c r="D28" s="244"/>
      <c r="E28" s="244"/>
      <c r="F28" s="244"/>
      <c r="G28" s="244"/>
      <c r="H28" s="244"/>
      <c r="I28" s="244"/>
      <c r="J28" s="246"/>
      <c r="K28" s="250"/>
      <c r="L28" s="250"/>
      <c r="M28" s="251"/>
      <c r="N28" s="251"/>
      <c r="O28" s="246"/>
      <c r="P28" s="250"/>
      <c r="Q28" s="250"/>
      <c r="R28" s="241"/>
      <c r="S28" s="241"/>
      <c r="T28" s="246"/>
      <c r="U28" s="250"/>
      <c r="V28" s="250"/>
      <c r="W28" s="236"/>
      <c r="X28" s="236"/>
      <c r="Y28" s="236"/>
      <c r="Z28" s="236"/>
      <c r="AA28" s="236"/>
      <c r="AB28" s="236"/>
      <c r="AC28" s="236"/>
      <c r="AD28" s="236"/>
      <c r="AE28" s="239"/>
    </row>
    <row r="29" spans="1:31" ht="16.5" customHeight="1">
      <c r="A29" s="228"/>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30"/>
    </row>
    <row r="30" spans="1:31" ht="16.5" customHeight="1">
      <c r="A30" s="827" t="s">
        <v>69</v>
      </c>
      <c r="B30" s="767"/>
      <c r="C30" s="767"/>
      <c r="D30" s="767"/>
      <c r="E30" s="767"/>
      <c r="F30" s="767"/>
      <c r="G30" s="767"/>
      <c r="H30" s="767"/>
      <c r="I30" s="767"/>
      <c r="J30" s="820"/>
      <c r="K30" s="820"/>
      <c r="L30" s="820"/>
      <c r="M30" s="820"/>
      <c r="N30" s="820"/>
      <c r="O30" s="820"/>
      <c r="P30" s="820"/>
      <c r="Q30" s="234" t="s">
        <v>1046</v>
      </c>
      <c r="R30" s="809" t="s">
        <v>70</v>
      </c>
      <c r="S30" s="809"/>
      <c r="T30" s="809"/>
      <c r="U30" s="809"/>
      <c r="V30" s="820"/>
      <c r="W30" s="820"/>
      <c r="X30" s="820"/>
      <c r="Y30" s="820"/>
      <c r="Z30" s="820"/>
      <c r="AA30" s="820"/>
      <c r="AB30" s="820"/>
      <c r="AC30" s="234" t="s">
        <v>1046</v>
      </c>
      <c r="AD30" s="176"/>
      <c r="AE30" s="235"/>
    </row>
    <row r="31" spans="1:31" ht="16.5" customHeight="1">
      <c r="A31" s="243"/>
      <c r="B31" s="244"/>
      <c r="C31" s="244"/>
      <c r="D31" s="244"/>
      <c r="E31" s="244"/>
      <c r="F31" s="244"/>
      <c r="G31" s="244"/>
      <c r="H31" s="244"/>
      <c r="I31" s="244"/>
      <c r="J31" s="223"/>
      <c r="K31" s="223"/>
      <c r="L31" s="223"/>
      <c r="M31" s="223"/>
      <c r="N31" s="223"/>
      <c r="O31" s="223"/>
      <c r="P31" s="223"/>
      <c r="Q31" s="223"/>
      <c r="R31" s="247"/>
      <c r="S31" s="247"/>
      <c r="T31" s="247"/>
      <c r="U31" s="247"/>
      <c r="V31" s="223"/>
      <c r="W31" s="223"/>
      <c r="X31" s="223"/>
      <c r="Y31" s="223"/>
      <c r="Z31" s="223"/>
      <c r="AA31" s="223"/>
      <c r="AB31" s="223"/>
      <c r="AC31" s="223"/>
      <c r="AD31" s="238"/>
      <c r="AE31" s="239"/>
    </row>
    <row r="32" spans="1:31" ht="16.5" customHeight="1">
      <c r="A32" s="228"/>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30"/>
    </row>
    <row r="33" spans="1:44" ht="16.5" customHeight="1">
      <c r="A33" s="827" t="s">
        <v>71</v>
      </c>
      <c r="B33" s="767"/>
      <c r="C33" s="767"/>
      <c r="D33" s="767"/>
      <c r="E33" s="767"/>
      <c r="F33" s="767"/>
      <c r="G33" s="767"/>
      <c r="H33" s="767"/>
      <c r="I33" s="767"/>
      <c r="J33" s="173"/>
      <c r="K33" s="234"/>
      <c r="L33" s="234"/>
      <c r="M33" s="830"/>
      <c r="N33" s="830"/>
      <c r="O33" s="809" t="s">
        <v>72</v>
      </c>
      <c r="P33" s="809"/>
      <c r="Q33" s="173"/>
      <c r="R33" s="173"/>
      <c r="S33" s="173"/>
      <c r="T33" s="176"/>
      <c r="U33" s="174"/>
      <c r="V33" s="174"/>
      <c r="W33" s="174"/>
      <c r="X33" s="174"/>
      <c r="Y33" s="174"/>
      <c r="Z33" s="174"/>
      <c r="AA33" s="174"/>
      <c r="AB33" s="174"/>
      <c r="AC33" s="174"/>
      <c r="AD33" s="176"/>
      <c r="AE33" s="235"/>
    </row>
    <row r="34" spans="1:44" ht="16.5" customHeight="1" thickBot="1">
      <c r="A34" s="243"/>
      <c r="B34" s="244"/>
      <c r="C34" s="244"/>
      <c r="D34" s="244"/>
      <c r="E34" s="244"/>
      <c r="F34" s="244"/>
      <c r="G34" s="244"/>
      <c r="H34" s="244"/>
      <c r="I34" s="244"/>
      <c r="J34" s="248"/>
      <c r="K34" s="241"/>
      <c r="L34" s="241"/>
      <c r="M34" s="247"/>
      <c r="N34" s="247"/>
      <c r="O34" s="247"/>
      <c r="P34" s="247"/>
      <c r="Q34" s="248"/>
      <c r="R34" s="248"/>
      <c r="S34" s="248"/>
      <c r="T34" s="238"/>
      <c r="U34" s="236"/>
      <c r="V34" s="236"/>
      <c r="W34" s="236"/>
      <c r="X34" s="236"/>
      <c r="Y34" s="236"/>
      <c r="Z34" s="236"/>
      <c r="AA34" s="236"/>
      <c r="AB34" s="236"/>
      <c r="AC34" s="236"/>
      <c r="AD34" s="238"/>
      <c r="AE34" s="239"/>
    </row>
    <row r="35" spans="1:44" ht="16.5" customHeight="1" thickBot="1">
      <c r="A35" s="228"/>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30"/>
      <c r="AL35" s="781"/>
      <c r="AM35" s="782"/>
      <c r="AN35" s="782"/>
      <c r="AO35" s="782"/>
      <c r="AP35" s="782"/>
      <c r="AQ35" s="782"/>
      <c r="AR35" s="783"/>
    </row>
    <row r="36" spans="1:44" ht="16.5" customHeight="1">
      <c r="A36" s="827" t="s">
        <v>73</v>
      </c>
      <c r="B36" s="767"/>
      <c r="C36" s="767"/>
      <c r="D36" s="767"/>
      <c r="E36" s="767"/>
      <c r="F36" s="767"/>
      <c r="G36" s="767"/>
      <c r="H36" s="767"/>
      <c r="I36" s="767"/>
      <c r="J36" s="767"/>
      <c r="K36" s="767"/>
      <c r="L36" s="173"/>
      <c r="M36" s="767" t="s">
        <v>183</v>
      </c>
      <c r="N36" s="767"/>
      <c r="O36" s="768" t="str">
        <f>IF(AL35="","",(YEAR(AL35)-2018))</f>
        <v/>
      </c>
      <c r="P36" s="768"/>
      <c r="Q36" s="174" t="s">
        <v>3</v>
      </c>
      <c r="R36" s="768" t="str">
        <f>IF(AL35="","",MONTH(AL35))</f>
        <v/>
      </c>
      <c r="S36" s="768"/>
      <c r="T36" s="174" t="s">
        <v>4</v>
      </c>
      <c r="U36" s="768" t="str">
        <f>IF(AL35="","",DAY(AL35))</f>
        <v/>
      </c>
      <c r="V36" s="768"/>
      <c r="W36" s="174" t="s">
        <v>5</v>
      </c>
      <c r="X36" s="174"/>
      <c r="Y36" s="176"/>
      <c r="Z36" s="234"/>
      <c r="AA36" s="174"/>
      <c r="AB36" s="174"/>
      <c r="AC36" s="174"/>
      <c r="AD36" s="174"/>
      <c r="AE36" s="235"/>
    </row>
    <row r="37" spans="1:44" ht="16.5" customHeight="1" thickBot="1">
      <c r="A37" s="243"/>
      <c r="B37" s="244"/>
      <c r="C37" s="244"/>
      <c r="D37" s="244"/>
      <c r="E37" s="244"/>
      <c r="F37" s="244"/>
      <c r="G37" s="244"/>
      <c r="H37" s="244"/>
      <c r="I37" s="244"/>
      <c r="J37" s="244"/>
      <c r="K37" s="244"/>
      <c r="L37" s="248"/>
      <c r="M37" s="244"/>
      <c r="N37" s="244"/>
      <c r="O37" s="238"/>
      <c r="P37" s="238"/>
      <c r="Q37" s="236"/>
      <c r="R37" s="238"/>
      <c r="S37" s="238"/>
      <c r="T37" s="236"/>
      <c r="U37" s="238"/>
      <c r="V37" s="238"/>
      <c r="W37" s="236"/>
      <c r="X37" s="236"/>
      <c r="Y37" s="238"/>
      <c r="Z37" s="241"/>
      <c r="AA37" s="236"/>
      <c r="AB37" s="236"/>
      <c r="AC37" s="236"/>
      <c r="AD37" s="236"/>
      <c r="AE37" s="239"/>
    </row>
    <row r="38" spans="1:44" ht="16.5" customHeight="1" thickBot="1">
      <c r="A38" s="228"/>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30"/>
      <c r="AL38" s="781"/>
      <c r="AM38" s="782"/>
      <c r="AN38" s="782"/>
      <c r="AO38" s="782"/>
      <c r="AP38" s="782"/>
      <c r="AQ38" s="782"/>
      <c r="AR38" s="783"/>
    </row>
    <row r="39" spans="1:44" ht="16.5" customHeight="1">
      <c r="A39" s="827" t="s">
        <v>74</v>
      </c>
      <c r="B39" s="767"/>
      <c r="C39" s="767"/>
      <c r="D39" s="767"/>
      <c r="E39" s="767"/>
      <c r="F39" s="767"/>
      <c r="G39" s="767"/>
      <c r="H39" s="767"/>
      <c r="I39" s="767"/>
      <c r="J39" s="767"/>
      <c r="K39" s="767"/>
      <c r="L39" s="173"/>
      <c r="M39" s="767" t="s">
        <v>183</v>
      </c>
      <c r="N39" s="767"/>
      <c r="O39" s="768" t="str">
        <f>IF(AL38="","",(YEAR(AL38)-2018))</f>
        <v/>
      </c>
      <c r="P39" s="768"/>
      <c r="Q39" s="174" t="s">
        <v>3</v>
      </c>
      <c r="R39" s="768" t="str">
        <f>IF(AL38="","",MONTH(AL38))</f>
        <v/>
      </c>
      <c r="S39" s="768"/>
      <c r="T39" s="174" t="s">
        <v>4</v>
      </c>
      <c r="U39" s="768" t="str">
        <f>IF(AL38="","",DAY(AL38))</f>
        <v/>
      </c>
      <c r="V39" s="768"/>
      <c r="W39" s="174" t="s">
        <v>5</v>
      </c>
      <c r="X39" s="174"/>
      <c r="Y39" s="176"/>
      <c r="Z39" s="234"/>
      <c r="AA39" s="174"/>
      <c r="AB39" s="174"/>
      <c r="AC39" s="174"/>
      <c r="AD39" s="174"/>
      <c r="AE39" s="235"/>
    </row>
    <row r="40" spans="1:44" ht="16.5" customHeight="1">
      <c r="A40" s="243"/>
      <c r="B40" s="244"/>
      <c r="C40" s="244"/>
      <c r="D40" s="244"/>
      <c r="E40" s="244"/>
      <c r="F40" s="244"/>
      <c r="G40" s="244"/>
      <c r="H40" s="244"/>
      <c r="I40" s="244"/>
      <c r="J40" s="244"/>
      <c r="K40" s="244"/>
      <c r="L40" s="248"/>
      <c r="M40" s="244"/>
      <c r="N40" s="244"/>
      <c r="O40" s="238"/>
      <c r="P40" s="238"/>
      <c r="Q40" s="236"/>
      <c r="R40" s="238"/>
      <c r="S40" s="238"/>
      <c r="T40" s="236"/>
      <c r="U40" s="238"/>
      <c r="V40" s="238"/>
      <c r="W40" s="236"/>
      <c r="X40" s="236"/>
      <c r="Y40" s="238"/>
      <c r="Z40" s="241"/>
      <c r="AA40" s="236"/>
      <c r="AB40" s="236"/>
      <c r="AC40" s="236"/>
      <c r="AD40" s="236"/>
      <c r="AE40" s="239"/>
    </row>
    <row r="41" spans="1:44" ht="16.5" customHeight="1">
      <c r="A41" s="228"/>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30"/>
    </row>
    <row r="42" spans="1:44" ht="16.5" customHeight="1">
      <c r="A42" s="827" t="s">
        <v>75</v>
      </c>
      <c r="B42" s="767"/>
      <c r="C42" s="767"/>
      <c r="D42" s="767"/>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808"/>
    </row>
    <row r="43" spans="1:44" ht="16.5" customHeight="1">
      <c r="A43" s="242"/>
      <c r="B43" s="172"/>
      <c r="C43" s="172"/>
      <c r="D43" s="172"/>
      <c r="E43" s="172"/>
      <c r="F43" s="172"/>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800"/>
    </row>
    <row r="44" spans="1:44" ht="16.5" customHeight="1">
      <c r="A44" s="243"/>
      <c r="B44" s="244"/>
      <c r="C44" s="244"/>
      <c r="D44" s="244"/>
      <c r="E44" s="244"/>
      <c r="F44" s="244"/>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53"/>
    </row>
  </sheetData>
  <mergeCells count="46">
    <mergeCell ref="AL38:AR38"/>
    <mergeCell ref="A42:F42"/>
    <mergeCell ref="G42:AE42"/>
    <mergeCell ref="G43:AE43"/>
    <mergeCell ref="A36:K36"/>
    <mergeCell ref="M36:N36"/>
    <mergeCell ref="O36:P36"/>
    <mergeCell ref="R36:S36"/>
    <mergeCell ref="U36:V36"/>
    <mergeCell ref="A39:K39"/>
    <mergeCell ref="M39:N39"/>
    <mergeCell ref="O39:P39"/>
    <mergeCell ref="R39:S39"/>
    <mergeCell ref="U39:V39"/>
    <mergeCell ref="A33:I33"/>
    <mergeCell ref="M33:N33"/>
    <mergeCell ref="O33:P33"/>
    <mergeCell ref="J30:P30"/>
    <mergeCell ref="AL35:AR35"/>
    <mergeCell ref="V30:AB30"/>
    <mergeCell ref="A27:I27"/>
    <mergeCell ref="K27:L27"/>
    <mergeCell ref="P27:Q27"/>
    <mergeCell ref="U27:V27"/>
    <mergeCell ref="A30:I30"/>
    <mergeCell ref="R30:U30"/>
    <mergeCell ref="A14:H14"/>
    <mergeCell ref="J14:P14"/>
    <mergeCell ref="A17:H17"/>
    <mergeCell ref="J17:P17"/>
    <mergeCell ref="A20:I20"/>
    <mergeCell ref="J20:L20"/>
    <mergeCell ref="M20:O20"/>
    <mergeCell ref="Q20:T20"/>
    <mergeCell ref="U20:W20"/>
    <mergeCell ref="A23:I23"/>
    <mergeCell ref="K23:O23"/>
    <mergeCell ref="K24:O24"/>
    <mergeCell ref="S23:W23"/>
    <mergeCell ref="S24:W24"/>
    <mergeCell ref="A1:AE1"/>
    <mergeCell ref="A3:AE3"/>
    <mergeCell ref="A7:I7"/>
    <mergeCell ref="J7:AE8"/>
    <mergeCell ref="A11:H11"/>
    <mergeCell ref="J11:P11"/>
  </mergeCells>
  <phoneticPr fontId="6"/>
  <dataValidations count="2">
    <dataValidation type="list" allowBlank="1" showInputMessage="1" showErrorMessage="1" sqref="M33:N33" xr:uid="{00000000-0002-0000-0200-000000000000}">
      <formula1>"1,2,3,4,5,6,7,8"</formula1>
    </dataValidation>
    <dataValidation type="list" allowBlank="1" showInputMessage="1" showErrorMessage="1" sqref="T27 O27 J27 J23:J24 R23:R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F113"/>
  <sheetViews>
    <sheetView showGridLines="0" view="pageBreakPreview" zoomScaleNormal="100" zoomScaleSheetLayoutView="100" workbookViewId="0">
      <selection activeCell="K5" sqref="K5:AC5"/>
    </sheetView>
  </sheetViews>
  <sheetFormatPr defaultColWidth="2.625" defaultRowHeight="16.5" customHeight="1"/>
  <sheetData>
    <row r="1" spans="1:31" ht="16.5" customHeight="1">
      <c r="A1" s="768" t="s">
        <v>819</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77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16.5" customHeight="1">
      <c r="A4" s="254"/>
      <c r="B4" s="205"/>
      <c r="C4" s="205"/>
      <c r="D4" s="205"/>
      <c r="E4" s="205"/>
      <c r="F4" s="205"/>
      <c r="G4" s="255"/>
      <c r="H4" s="205"/>
      <c r="I4" s="205"/>
      <c r="J4" s="205"/>
      <c r="K4" s="205"/>
      <c r="L4" s="205"/>
      <c r="M4" s="205"/>
      <c r="N4" s="205"/>
      <c r="O4" s="205"/>
      <c r="P4" s="205"/>
      <c r="Q4" s="205"/>
      <c r="R4" s="205"/>
      <c r="S4" s="205"/>
      <c r="T4" s="213"/>
      <c r="U4" s="255"/>
      <c r="V4" s="213"/>
      <c r="W4" s="213"/>
      <c r="X4" s="213"/>
      <c r="Y4" s="213"/>
      <c r="Z4" s="213"/>
      <c r="AA4" s="213"/>
      <c r="AB4" s="213"/>
      <c r="AC4" s="229"/>
      <c r="AD4" s="229"/>
      <c r="AE4" s="230"/>
    </row>
    <row r="5" spans="1:31" ht="16.5" customHeight="1">
      <c r="A5" s="822" t="s">
        <v>78</v>
      </c>
      <c r="B5" s="766"/>
      <c r="C5" s="766"/>
      <c r="D5" s="766"/>
      <c r="E5" s="766"/>
      <c r="F5" s="766"/>
      <c r="G5" s="766"/>
      <c r="H5" s="766"/>
      <c r="I5" s="766"/>
      <c r="J5" s="174"/>
      <c r="K5" s="792"/>
      <c r="L5" s="792"/>
      <c r="M5" s="792"/>
      <c r="N5" s="792"/>
      <c r="O5" s="792"/>
      <c r="P5" s="792"/>
      <c r="Q5" s="792"/>
      <c r="R5" s="792"/>
      <c r="S5" s="792"/>
      <c r="T5" s="792"/>
      <c r="U5" s="792"/>
      <c r="V5" s="792"/>
      <c r="W5" s="792"/>
      <c r="X5" s="792"/>
      <c r="Y5" s="792"/>
      <c r="Z5" s="792"/>
      <c r="AA5" s="792"/>
      <c r="AB5" s="792"/>
      <c r="AC5" s="792"/>
      <c r="AD5" s="174"/>
      <c r="AE5" s="235"/>
    </row>
    <row r="6" spans="1:31" ht="16.5" customHeight="1">
      <c r="A6" s="231"/>
      <c r="B6" s="208"/>
      <c r="C6" s="208"/>
      <c r="D6" s="208"/>
      <c r="E6" s="208"/>
      <c r="F6" s="208"/>
      <c r="G6" s="208"/>
      <c r="H6" s="208"/>
      <c r="I6" s="208"/>
      <c r="J6" s="236"/>
      <c r="K6" s="238"/>
      <c r="L6" s="238"/>
      <c r="M6" s="238"/>
      <c r="N6" s="238"/>
      <c r="O6" s="238"/>
      <c r="P6" s="238"/>
      <c r="Q6" s="238"/>
      <c r="R6" s="238"/>
      <c r="S6" s="238"/>
      <c r="T6" s="238"/>
      <c r="U6" s="238"/>
      <c r="V6" s="238"/>
      <c r="W6" s="238"/>
      <c r="X6" s="238"/>
      <c r="Y6" s="238"/>
      <c r="Z6" s="238"/>
      <c r="AA6" s="238"/>
      <c r="AB6" s="238"/>
      <c r="AC6" s="238"/>
      <c r="AD6" s="236"/>
      <c r="AE6" s="239"/>
    </row>
    <row r="7" spans="1:31" ht="16.5" customHeight="1">
      <c r="A7" s="209"/>
      <c r="B7" s="179"/>
      <c r="C7" s="179"/>
      <c r="D7" s="179"/>
      <c r="E7" s="179"/>
      <c r="F7" s="179"/>
      <c r="G7" s="179"/>
      <c r="H7" s="179"/>
      <c r="I7" s="179"/>
      <c r="J7" s="174"/>
      <c r="K7" s="176"/>
      <c r="L7" s="176"/>
      <c r="M7" s="176"/>
      <c r="N7" s="176"/>
      <c r="O7" s="176"/>
      <c r="P7" s="176"/>
      <c r="Q7" s="176"/>
      <c r="R7" s="176"/>
      <c r="S7" s="176"/>
      <c r="T7" s="176"/>
      <c r="U7" s="176"/>
      <c r="V7" s="176"/>
      <c r="W7" s="176"/>
      <c r="X7" s="176"/>
      <c r="Y7" s="176"/>
      <c r="Z7" s="176"/>
      <c r="AA7" s="176"/>
      <c r="AB7" s="176"/>
      <c r="AC7" s="176"/>
      <c r="AD7" s="174"/>
      <c r="AE7" s="235"/>
    </row>
    <row r="8" spans="1:31" ht="16.5" customHeight="1">
      <c r="A8" s="364" t="s">
        <v>769</v>
      </c>
      <c r="B8" s="179"/>
      <c r="C8" s="179"/>
      <c r="D8" s="179"/>
      <c r="E8" s="179"/>
      <c r="F8" s="179"/>
      <c r="G8" s="179"/>
      <c r="H8" s="179"/>
      <c r="I8" s="179"/>
      <c r="J8" s="174"/>
      <c r="K8" s="268"/>
      <c r="L8" s="268"/>
      <c r="M8" s="268"/>
      <c r="N8" s="268"/>
      <c r="O8" s="268"/>
      <c r="P8" s="176"/>
      <c r="Q8" s="176"/>
      <c r="R8" s="176"/>
      <c r="S8" s="176"/>
      <c r="T8" s="176"/>
      <c r="U8" s="176"/>
      <c r="V8" s="176"/>
      <c r="W8" s="176"/>
      <c r="X8" s="176"/>
      <c r="Y8" s="176"/>
      <c r="Z8" s="176"/>
      <c r="AA8" s="176"/>
      <c r="AB8" s="176"/>
      <c r="AC8" s="176"/>
      <c r="AD8" s="174"/>
      <c r="AE8" s="235"/>
    </row>
    <row r="9" spans="1:31" ht="16.5" customHeight="1">
      <c r="A9" s="209"/>
      <c r="B9" s="268"/>
      <c r="C9" s="179"/>
      <c r="D9" s="268"/>
      <c r="E9" s="363" t="s">
        <v>770</v>
      </c>
      <c r="F9" s="179"/>
      <c r="G9" s="179"/>
      <c r="H9" s="179"/>
      <c r="I9" s="179"/>
      <c r="J9" s="174"/>
      <c r="K9" s="831"/>
      <c r="L9" s="831"/>
      <c r="M9" s="831"/>
      <c r="N9" s="831"/>
      <c r="O9" s="831"/>
      <c r="P9" s="176" t="s">
        <v>771</v>
      </c>
      <c r="Q9" s="268"/>
      <c r="R9" s="176"/>
      <c r="S9" s="176"/>
      <c r="T9" s="176"/>
      <c r="U9" s="176"/>
      <c r="V9" s="176"/>
      <c r="W9" s="176"/>
      <c r="X9" s="176"/>
      <c r="Y9" s="176"/>
      <c r="Z9" s="176"/>
      <c r="AA9" s="176"/>
      <c r="AB9" s="176"/>
      <c r="AC9" s="176"/>
      <c r="AD9" s="174"/>
      <c r="AE9" s="235"/>
    </row>
    <row r="10" spans="1:31" ht="16.5" customHeight="1">
      <c r="A10" s="209"/>
      <c r="B10" s="179"/>
      <c r="C10" s="179"/>
      <c r="D10" s="179"/>
      <c r="E10" s="179"/>
      <c r="F10" s="179"/>
      <c r="G10" s="179"/>
      <c r="H10" s="179"/>
      <c r="I10" s="179"/>
      <c r="J10" s="174"/>
      <c r="K10" s="176"/>
      <c r="L10" s="176"/>
      <c r="M10" s="176"/>
      <c r="N10" s="176"/>
      <c r="O10" s="176"/>
      <c r="P10" s="176"/>
      <c r="Q10" s="176"/>
      <c r="R10" s="176"/>
      <c r="S10" s="176"/>
      <c r="T10" s="176"/>
      <c r="U10" s="176"/>
      <c r="V10" s="176"/>
      <c r="W10" s="176"/>
      <c r="X10" s="176"/>
      <c r="Y10" s="176"/>
      <c r="Z10" s="176"/>
      <c r="AA10" s="176"/>
      <c r="AB10" s="176"/>
      <c r="AC10" s="176"/>
      <c r="AD10" s="174"/>
      <c r="AE10" s="235"/>
    </row>
    <row r="11" spans="1:31" ht="16.5" customHeight="1">
      <c r="A11" s="254"/>
      <c r="B11" s="205"/>
      <c r="C11" s="205"/>
      <c r="D11" s="205"/>
      <c r="E11" s="205"/>
      <c r="F11" s="205"/>
      <c r="G11" s="255"/>
      <c r="H11" s="205"/>
      <c r="I11" s="205"/>
      <c r="J11" s="205"/>
      <c r="K11" s="205"/>
      <c r="L11" s="205"/>
      <c r="M11" s="205"/>
      <c r="N11" s="205"/>
      <c r="O11" s="205"/>
      <c r="P11" s="205"/>
      <c r="Q11" s="205"/>
      <c r="R11" s="205"/>
      <c r="S11" s="205"/>
      <c r="T11" s="213"/>
      <c r="U11" s="255"/>
      <c r="V11" s="213"/>
      <c r="W11" s="213"/>
      <c r="X11" s="213"/>
      <c r="Y11" s="213"/>
      <c r="Z11" s="213"/>
      <c r="AA11" s="213"/>
      <c r="AB11" s="213"/>
      <c r="AC11" s="229"/>
      <c r="AD11" s="229"/>
      <c r="AE11" s="230"/>
    </row>
    <row r="12" spans="1:31" ht="16.5" customHeight="1">
      <c r="A12" s="827" t="s">
        <v>773</v>
      </c>
      <c r="B12" s="767"/>
      <c r="C12" s="767"/>
      <c r="D12" s="767"/>
      <c r="E12" s="767"/>
      <c r="F12" s="767"/>
      <c r="G12" s="767"/>
      <c r="H12" s="767"/>
      <c r="I12" s="767"/>
      <c r="J12" s="172" t="s">
        <v>772</v>
      </c>
      <c r="K12" s="268"/>
      <c r="L12" s="173"/>
      <c r="M12" s="173"/>
      <c r="N12" s="173"/>
      <c r="O12" s="173"/>
      <c r="P12" s="173" t="s">
        <v>774</v>
      </c>
      <c r="Q12" s="268"/>
      <c r="R12" s="173"/>
      <c r="S12" s="173"/>
      <c r="T12" s="173"/>
      <c r="U12" s="173"/>
      <c r="V12" s="173"/>
      <c r="W12" s="173" t="s">
        <v>777</v>
      </c>
      <c r="X12" s="268"/>
      <c r="Y12" s="268"/>
      <c r="Z12" s="173"/>
      <c r="AA12" s="173"/>
      <c r="AB12" s="173"/>
      <c r="AC12" s="173"/>
      <c r="AD12" s="173"/>
      <c r="AE12" s="210"/>
    </row>
    <row r="13" spans="1:31" ht="16.5" customHeight="1">
      <c r="A13" s="242"/>
      <c r="B13" s="172"/>
      <c r="C13" s="172"/>
      <c r="D13" s="172"/>
      <c r="E13" s="172"/>
      <c r="F13" s="172"/>
      <c r="G13" s="172"/>
      <c r="H13" s="172"/>
      <c r="I13" s="172"/>
      <c r="J13" s="172"/>
      <c r="K13" s="268"/>
      <c r="L13" s="172"/>
      <c r="M13" s="172"/>
      <c r="N13" s="172"/>
      <c r="O13" s="172"/>
      <c r="P13" s="172"/>
      <c r="Q13" s="172" t="s">
        <v>775</v>
      </c>
      <c r="R13" s="268"/>
      <c r="S13" s="172"/>
      <c r="T13" s="172"/>
      <c r="U13" s="268"/>
      <c r="V13" s="172"/>
      <c r="W13" s="172"/>
      <c r="X13" s="172" t="s">
        <v>776</v>
      </c>
      <c r="Y13" s="268"/>
      <c r="Z13" s="268"/>
      <c r="AA13" s="172"/>
      <c r="AB13" s="172"/>
      <c r="AC13" s="172"/>
      <c r="AD13" s="172"/>
      <c r="AE13" s="252"/>
    </row>
    <row r="14" spans="1:31" ht="16.5" customHeight="1">
      <c r="A14" s="242"/>
      <c r="B14" s="767" t="s">
        <v>79</v>
      </c>
      <c r="C14" s="767"/>
      <c r="D14" s="767"/>
      <c r="E14" s="767"/>
      <c r="F14" s="767"/>
      <c r="G14" s="173"/>
      <c r="H14" s="173"/>
      <c r="I14" s="173"/>
      <c r="J14" s="173" t="s">
        <v>80</v>
      </c>
      <c r="K14" s="834"/>
      <c r="L14" s="834"/>
      <c r="M14" s="834"/>
      <c r="N14" s="834"/>
      <c r="O14" s="179" t="s">
        <v>81</v>
      </c>
      <c r="P14" s="268"/>
      <c r="Q14" s="173" t="s">
        <v>32</v>
      </c>
      <c r="R14" s="834"/>
      <c r="S14" s="834"/>
      <c r="T14" s="834"/>
      <c r="U14" s="834"/>
      <c r="V14" s="179" t="s">
        <v>81</v>
      </c>
      <c r="W14" s="256"/>
      <c r="X14" s="173" t="s">
        <v>80</v>
      </c>
      <c r="Y14" s="834"/>
      <c r="Z14" s="834"/>
      <c r="AA14" s="834"/>
      <c r="AB14" s="834"/>
      <c r="AC14" s="179" t="s">
        <v>81</v>
      </c>
      <c r="AD14" s="268"/>
      <c r="AE14" s="252"/>
    </row>
    <row r="15" spans="1:31" ht="16.5" customHeight="1">
      <c r="A15" s="242"/>
      <c r="B15" s="767" t="s">
        <v>82</v>
      </c>
      <c r="C15" s="767"/>
      <c r="D15" s="767"/>
      <c r="E15" s="767"/>
      <c r="F15" s="767"/>
      <c r="G15" s="809" t="s">
        <v>83</v>
      </c>
      <c r="H15" s="809"/>
      <c r="I15" s="809"/>
      <c r="J15" s="173" t="s">
        <v>80</v>
      </c>
      <c r="K15" s="834"/>
      <c r="L15" s="834"/>
      <c r="M15" s="834"/>
      <c r="N15" s="834"/>
      <c r="O15" s="179" t="s">
        <v>81</v>
      </c>
      <c r="P15" s="268"/>
      <c r="Q15" s="173" t="s">
        <v>32</v>
      </c>
      <c r="R15" s="834"/>
      <c r="S15" s="834"/>
      <c r="T15" s="834"/>
      <c r="U15" s="834"/>
      <c r="V15" s="179" t="s">
        <v>81</v>
      </c>
      <c r="W15" s="256"/>
      <c r="X15" s="173" t="s">
        <v>80</v>
      </c>
      <c r="Y15" s="834"/>
      <c r="Z15" s="834"/>
      <c r="AA15" s="834"/>
      <c r="AB15" s="834"/>
      <c r="AC15" s="179" t="s">
        <v>81</v>
      </c>
      <c r="AD15" s="268"/>
      <c r="AE15" s="252"/>
    </row>
    <row r="16" spans="1:31" ht="16.5" customHeight="1">
      <c r="A16" s="242"/>
      <c r="B16" s="172"/>
      <c r="C16" s="172"/>
      <c r="D16" s="172"/>
      <c r="E16" s="172"/>
      <c r="F16" s="172"/>
      <c r="G16" s="809" t="s">
        <v>84</v>
      </c>
      <c r="H16" s="809"/>
      <c r="I16" s="809"/>
      <c r="J16" s="173" t="s">
        <v>80</v>
      </c>
      <c r="K16" s="834"/>
      <c r="L16" s="834"/>
      <c r="M16" s="834"/>
      <c r="N16" s="834"/>
      <c r="O16" s="179" t="s">
        <v>81</v>
      </c>
      <c r="P16" s="268"/>
      <c r="Q16" s="173" t="s">
        <v>32</v>
      </c>
      <c r="R16" s="834"/>
      <c r="S16" s="834"/>
      <c r="T16" s="834"/>
      <c r="U16" s="834"/>
      <c r="V16" s="179" t="s">
        <v>81</v>
      </c>
      <c r="W16" s="256"/>
      <c r="X16" s="173" t="s">
        <v>80</v>
      </c>
      <c r="Y16" s="834"/>
      <c r="Z16" s="834"/>
      <c r="AA16" s="834"/>
      <c r="AB16" s="834"/>
      <c r="AC16" s="179" t="s">
        <v>81</v>
      </c>
      <c r="AD16" s="268"/>
      <c r="AE16" s="252"/>
    </row>
    <row r="17" spans="1:31" ht="16.5" customHeight="1">
      <c r="A17" s="242"/>
      <c r="B17" s="767" t="s">
        <v>85</v>
      </c>
      <c r="C17" s="767"/>
      <c r="D17" s="767"/>
      <c r="E17" s="767"/>
      <c r="F17" s="767"/>
      <c r="G17" s="809" t="s">
        <v>83</v>
      </c>
      <c r="H17" s="809"/>
      <c r="I17" s="809"/>
      <c r="J17" s="173" t="s">
        <v>80</v>
      </c>
      <c r="K17" s="834"/>
      <c r="L17" s="834"/>
      <c r="M17" s="834"/>
      <c r="N17" s="834"/>
      <c r="O17" s="179" t="s">
        <v>81</v>
      </c>
      <c r="P17" s="268"/>
      <c r="Q17" s="173" t="s">
        <v>32</v>
      </c>
      <c r="R17" s="834"/>
      <c r="S17" s="834"/>
      <c r="T17" s="834"/>
      <c r="U17" s="834"/>
      <c r="V17" s="179" t="s">
        <v>81</v>
      </c>
      <c r="W17" s="256"/>
      <c r="X17" s="173" t="s">
        <v>80</v>
      </c>
      <c r="Y17" s="834"/>
      <c r="Z17" s="834"/>
      <c r="AA17" s="834"/>
      <c r="AB17" s="834"/>
      <c r="AC17" s="179" t="s">
        <v>81</v>
      </c>
      <c r="AD17" s="268"/>
      <c r="AE17" s="252"/>
    </row>
    <row r="18" spans="1:31" ht="16.5" customHeight="1">
      <c r="A18" s="206"/>
      <c r="B18" s="173"/>
      <c r="C18" s="256"/>
      <c r="D18" s="256"/>
      <c r="E18" s="256"/>
      <c r="F18" s="256"/>
      <c r="G18" s="839" t="s">
        <v>86</v>
      </c>
      <c r="H18" s="839"/>
      <c r="I18" s="839"/>
      <c r="J18" s="173" t="s">
        <v>80</v>
      </c>
      <c r="K18" s="834"/>
      <c r="L18" s="834"/>
      <c r="M18" s="834"/>
      <c r="N18" s="834"/>
      <c r="O18" s="179" t="s">
        <v>81</v>
      </c>
      <c r="P18" s="268"/>
      <c r="Q18" s="173" t="s">
        <v>32</v>
      </c>
      <c r="R18" s="834"/>
      <c r="S18" s="834"/>
      <c r="T18" s="834"/>
      <c r="U18" s="834"/>
      <c r="V18" s="179" t="s">
        <v>81</v>
      </c>
      <c r="W18" s="256"/>
      <c r="X18" s="173" t="s">
        <v>80</v>
      </c>
      <c r="Y18" s="834"/>
      <c r="Z18" s="834"/>
      <c r="AA18" s="834"/>
      <c r="AB18" s="834"/>
      <c r="AC18" s="179" t="s">
        <v>81</v>
      </c>
      <c r="AD18" s="268"/>
      <c r="AE18" s="260"/>
    </row>
    <row r="19" spans="1:31" ht="16.5" customHeight="1">
      <c r="A19" s="257"/>
      <c r="B19" s="248"/>
      <c r="C19" s="258"/>
      <c r="D19" s="258"/>
      <c r="E19" s="258"/>
      <c r="F19" s="258"/>
      <c r="G19" s="258"/>
      <c r="H19" s="259"/>
      <c r="I19" s="259"/>
      <c r="J19" s="259"/>
      <c r="K19" s="248"/>
      <c r="L19" s="259"/>
      <c r="M19" s="259"/>
      <c r="N19" s="259"/>
      <c r="O19" s="259"/>
      <c r="P19" s="259"/>
      <c r="Q19" s="208"/>
      <c r="R19" s="241"/>
      <c r="S19" s="241"/>
      <c r="T19" s="241"/>
      <c r="U19" s="248"/>
      <c r="V19" s="259"/>
      <c r="W19" s="259"/>
      <c r="X19" s="259"/>
      <c r="Y19" s="259"/>
      <c r="Z19" s="259"/>
      <c r="AA19" s="208"/>
      <c r="AB19" s="241"/>
      <c r="AC19" s="236"/>
      <c r="AD19" s="248"/>
      <c r="AE19" s="261"/>
    </row>
    <row r="20" spans="1:31" ht="16.5" customHeight="1">
      <c r="A20" s="254"/>
      <c r="B20" s="205"/>
      <c r="C20" s="205"/>
      <c r="D20" s="205"/>
      <c r="E20" s="205"/>
      <c r="F20" s="205"/>
      <c r="G20" s="255"/>
      <c r="H20" s="205"/>
      <c r="I20" s="205"/>
      <c r="J20" s="205"/>
      <c r="K20" s="205"/>
      <c r="L20" s="205"/>
      <c r="M20" s="205"/>
      <c r="N20" s="205"/>
      <c r="O20" s="205"/>
      <c r="P20" s="205"/>
      <c r="Q20" s="205"/>
      <c r="R20" s="205"/>
      <c r="S20" s="205"/>
      <c r="T20" s="213"/>
      <c r="U20" s="255"/>
      <c r="V20" s="213"/>
      <c r="W20" s="213"/>
      <c r="X20" s="213"/>
      <c r="Y20" s="213"/>
      <c r="Z20" s="213"/>
      <c r="AA20" s="213"/>
      <c r="AB20" s="213"/>
      <c r="AC20" s="229"/>
      <c r="AD20" s="229"/>
      <c r="AE20" s="230"/>
    </row>
    <row r="21" spans="1:31" ht="16.5" customHeight="1">
      <c r="A21" s="827" t="s">
        <v>778</v>
      </c>
      <c r="B21" s="767"/>
      <c r="C21" s="767"/>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808"/>
    </row>
    <row r="22" spans="1:31" ht="16.5" customHeight="1">
      <c r="A22" s="242"/>
      <c r="B22" s="366" t="s">
        <v>779</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252"/>
    </row>
    <row r="23" spans="1:31" ht="16.5" customHeight="1">
      <c r="A23" s="242"/>
      <c r="B23" s="366"/>
      <c r="C23" s="366" t="s">
        <v>781</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252"/>
    </row>
    <row r="24" spans="1:31" ht="16.5" customHeight="1">
      <c r="A24" s="206"/>
      <c r="B24" s="265"/>
      <c r="C24" s="70" t="s">
        <v>182</v>
      </c>
      <c r="D24" s="832" t="s">
        <v>91</v>
      </c>
      <c r="E24" s="832"/>
      <c r="F24" s="832"/>
      <c r="G24" s="832"/>
      <c r="H24" s="832"/>
      <c r="I24" s="832"/>
      <c r="J24" s="832"/>
      <c r="K24" s="832"/>
      <c r="L24" s="832"/>
      <c r="M24" s="832"/>
      <c r="N24" s="832"/>
      <c r="O24" s="832"/>
      <c r="P24" s="832"/>
      <c r="Q24" s="174"/>
      <c r="R24" s="268"/>
      <c r="S24" s="268"/>
      <c r="T24" s="268"/>
      <c r="U24" s="268"/>
      <c r="V24" s="268"/>
      <c r="W24" s="268"/>
      <c r="X24" s="268"/>
      <c r="Y24" s="268"/>
      <c r="Z24" s="268"/>
      <c r="AA24" s="268"/>
      <c r="AB24" s="268"/>
      <c r="AC24" s="268"/>
      <c r="AD24" s="268"/>
      <c r="AE24" s="367"/>
    </row>
    <row r="25" spans="1:31" ht="16.5" customHeight="1">
      <c r="A25" s="206"/>
      <c r="B25" s="265"/>
      <c r="C25" s="262"/>
      <c r="D25" s="832" t="s">
        <v>93</v>
      </c>
      <c r="E25" s="832"/>
      <c r="F25" s="832"/>
      <c r="G25" s="832"/>
      <c r="H25" s="832"/>
      <c r="I25" s="832"/>
      <c r="J25" s="832"/>
      <c r="K25" s="832"/>
      <c r="L25" s="832"/>
      <c r="M25" s="833"/>
      <c r="N25" s="833"/>
      <c r="O25" s="833"/>
      <c r="P25" s="833"/>
      <c r="Q25" s="766" t="s">
        <v>94</v>
      </c>
      <c r="R25" s="766"/>
      <c r="S25" s="766"/>
      <c r="T25" s="174"/>
      <c r="U25" s="174"/>
      <c r="V25" s="174"/>
      <c r="W25" s="174"/>
      <c r="X25" s="174"/>
      <c r="Y25" s="174"/>
      <c r="Z25" s="174"/>
      <c r="AA25" s="174"/>
      <c r="AB25" s="174"/>
      <c r="AC25" s="174"/>
      <c r="AD25" s="174"/>
      <c r="AE25" s="235"/>
    </row>
    <row r="26" spans="1:31" ht="16.5" customHeight="1">
      <c r="A26" s="206"/>
      <c r="B26" s="265"/>
      <c r="C26" s="262"/>
      <c r="D26" s="832" t="s">
        <v>95</v>
      </c>
      <c r="E26" s="832"/>
      <c r="F26" s="832"/>
      <c r="G26" s="832"/>
      <c r="H26" s="832"/>
      <c r="I26" s="832"/>
      <c r="J26" s="832"/>
      <c r="K26" s="832"/>
      <c r="L26" s="832"/>
      <c r="M26" s="833"/>
      <c r="N26" s="833"/>
      <c r="O26" s="833"/>
      <c r="P26" s="833"/>
      <c r="Q26" s="766" t="s">
        <v>94</v>
      </c>
      <c r="R26" s="766"/>
      <c r="S26" s="766"/>
      <c r="T26" s="174"/>
      <c r="U26" s="174"/>
      <c r="V26" s="174"/>
      <c r="W26" s="174"/>
      <c r="X26" s="174"/>
      <c r="Y26" s="174"/>
      <c r="Z26" s="174"/>
      <c r="AA26" s="174"/>
      <c r="AB26" s="174"/>
      <c r="AC26" s="174"/>
      <c r="AD26" s="174"/>
      <c r="AE26" s="235"/>
    </row>
    <row r="27" spans="1:31" ht="16.5" customHeight="1">
      <c r="A27" s="206"/>
      <c r="B27" s="265"/>
      <c r="C27" s="262"/>
      <c r="D27" s="832" t="s">
        <v>96</v>
      </c>
      <c r="E27" s="832"/>
      <c r="F27" s="832"/>
      <c r="G27" s="174" t="s">
        <v>97</v>
      </c>
      <c r="H27" s="835"/>
      <c r="I27" s="835"/>
      <c r="J27" s="835"/>
      <c r="K27" s="835"/>
      <c r="L27" s="835"/>
      <c r="M27" s="174" t="s">
        <v>98</v>
      </c>
      <c r="N27" s="174"/>
      <c r="O27" s="174"/>
      <c r="P27" s="174"/>
      <c r="Q27" s="174"/>
      <c r="R27" s="262"/>
      <c r="S27" s="265"/>
      <c r="T27" s="174"/>
      <c r="U27" s="174"/>
      <c r="V27" s="174"/>
      <c r="W27" s="174"/>
      <c r="X27" s="174"/>
      <c r="Y27" s="174"/>
      <c r="Z27" s="174"/>
      <c r="AA27" s="174"/>
      <c r="AB27" s="174"/>
      <c r="AC27" s="174"/>
      <c r="AD27" s="174"/>
      <c r="AE27" s="235"/>
    </row>
    <row r="28" spans="1:31" ht="16.5" customHeight="1">
      <c r="A28" s="206"/>
      <c r="B28" s="265"/>
      <c r="C28" s="262"/>
      <c r="D28" s="366" t="s">
        <v>782</v>
      </c>
      <c r="E28" s="263"/>
      <c r="F28" s="263"/>
      <c r="G28" s="174"/>
      <c r="H28" s="368"/>
      <c r="I28" s="368"/>
      <c r="J28" s="835"/>
      <c r="K28" s="835"/>
      <c r="L28" s="835"/>
      <c r="M28" s="835"/>
      <c r="N28" s="835"/>
      <c r="O28" s="174" t="s">
        <v>33</v>
      </c>
      <c r="P28" s="174"/>
      <c r="Q28" s="174"/>
      <c r="R28" s="262"/>
      <c r="S28" s="265"/>
      <c r="T28" s="174"/>
      <c r="U28" s="174"/>
      <c r="V28" s="174"/>
      <c r="W28" s="174"/>
      <c r="X28" s="174"/>
      <c r="Y28" s="174"/>
      <c r="Z28" s="174"/>
      <c r="AA28" s="174"/>
      <c r="AB28" s="174"/>
      <c r="AC28" s="174"/>
      <c r="AD28" s="174"/>
      <c r="AE28" s="235"/>
    </row>
    <row r="29" spans="1:31" ht="16.5" customHeight="1">
      <c r="A29" s="206"/>
      <c r="B29" s="265"/>
      <c r="C29" s="70" t="s">
        <v>182</v>
      </c>
      <c r="D29" s="832" t="s">
        <v>92</v>
      </c>
      <c r="E29" s="832"/>
      <c r="F29" s="832"/>
      <c r="G29" s="832"/>
      <c r="H29" s="832"/>
      <c r="I29" s="832"/>
      <c r="J29" s="832"/>
      <c r="K29" s="832"/>
      <c r="L29" s="832"/>
      <c r="M29" s="832"/>
      <c r="N29" s="832"/>
      <c r="O29" s="832"/>
      <c r="P29" s="838"/>
      <c r="Q29" s="174"/>
      <c r="R29" s="262"/>
      <c r="S29" s="265"/>
      <c r="T29" s="174"/>
      <c r="U29" s="174"/>
      <c r="V29" s="174"/>
      <c r="W29" s="174"/>
      <c r="X29" s="174"/>
      <c r="Y29" s="174"/>
      <c r="Z29" s="174"/>
      <c r="AA29" s="174"/>
      <c r="AB29" s="174"/>
      <c r="AC29" s="174"/>
      <c r="AD29" s="174"/>
      <c r="AE29" s="235"/>
    </row>
    <row r="30" spans="1:31" ht="16.5" customHeight="1">
      <c r="A30" s="206"/>
      <c r="B30" s="265"/>
      <c r="C30" s="262"/>
      <c r="D30" s="832" t="s">
        <v>96</v>
      </c>
      <c r="E30" s="832"/>
      <c r="F30" s="832"/>
      <c r="G30" s="174" t="s">
        <v>32</v>
      </c>
      <c r="H30" s="835"/>
      <c r="I30" s="835"/>
      <c r="J30" s="835"/>
      <c r="K30" s="835"/>
      <c r="L30" s="835"/>
      <c r="M30" s="174" t="s">
        <v>33</v>
      </c>
      <c r="N30" s="174"/>
      <c r="O30" s="174"/>
      <c r="P30" s="174"/>
      <c r="Q30" s="174"/>
      <c r="R30" s="262"/>
      <c r="S30" s="265"/>
      <c r="T30" s="174"/>
      <c r="U30" s="174"/>
      <c r="V30" s="174"/>
      <c r="W30" s="174"/>
      <c r="X30" s="174"/>
      <c r="Y30" s="174"/>
      <c r="Z30" s="174"/>
      <c r="AA30" s="174"/>
      <c r="AB30" s="174"/>
      <c r="AC30" s="174"/>
      <c r="AD30" s="174"/>
      <c r="AE30" s="235"/>
    </row>
    <row r="31" spans="1:31" ht="16.5" customHeight="1">
      <c r="A31" s="206"/>
      <c r="B31" s="265"/>
      <c r="C31" s="262"/>
      <c r="D31" s="366" t="s">
        <v>782</v>
      </c>
      <c r="E31" s="263"/>
      <c r="F31" s="263"/>
      <c r="G31" s="174"/>
      <c r="H31" s="368"/>
      <c r="I31" s="368"/>
      <c r="J31" s="835"/>
      <c r="K31" s="835"/>
      <c r="L31" s="835"/>
      <c r="M31" s="835"/>
      <c r="N31" s="835"/>
      <c r="O31" s="174" t="s">
        <v>33</v>
      </c>
      <c r="P31" s="174"/>
      <c r="Q31" s="174"/>
      <c r="R31" s="262"/>
      <c r="S31" s="265"/>
      <c r="T31" s="174"/>
      <c r="U31" s="174"/>
      <c r="V31" s="174"/>
      <c r="W31" s="174"/>
      <c r="X31" s="174"/>
      <c r="Y31" s="174"/>
      <c r="Z31" s="174"/>
      <c r="AA31" s="174"/>
      <c r="AB31" s="174"/>
      <c r="AC31" s="174"/>
      <c r="AD31" s="174"/>
      <c r="AE31" s="235"/>
    </row>
    <row r="32" spans="1:31" ht="16.5" customHeight="1">
      <c r="A32" s="206"/>
      <c r="B32" s="265"/>
      <c r="C32" s="70" t="s">
        <v>182</v>
      </c>
      <c r="D32" s="832" t="s">
        <v>99</v>
      </c>
      <c r="E32" s="832"/>
      <c r="F32" s="832"/>
      <c r="G32" s="832"/>
      <c r="H32" s="832"/>
      <c r="I32" s="832"/>
      <c r="J32" s="832"/>
      <c r="K32" s="832"/>
      <c r="L32" s="832"/>
      <c r="M32" s="832"/>
      <c r="N32" s="832"/>
      <c r="O32" s="832"/>
      <c r="P32" s="832"/>
      <c r="Q32" s="174"/>
      <c r="R32" s="262"/>
      <c r="S32" s="265"/>
      <c r="T32" s="174"/>
      <c r="U32" s="174"/>
      <c r="V32" s="174"/>
      <c r="W32" s="174"/>
      <c r="X32" s="174"/>
      <c r="Y32" s="174"/>
      <c r="Z32" s="174"/>
      <c r="AA32" s="174"/>
      <c r="AB32" s="174"/>
      <c r="AC32" s="174"/>
      <c r="AD32" s="174"/>
      <c r="AE32" s="235"/>
    </row>
    <row r="33" spans="1:31" ht="16.5" customHeight="1">
      <c r="A33" s="206"/>
      <c r="B33" s="173"/>
      <c r="C33" s="173"/>
      <c r="D33" s="173" t="s">
        <v>32</v>
      </c>
      <c r="E33" s="837"/>
      <c r="F33" s="837"/>
      <c r="G33" s="837"/>
      <c r="H33" s="837"/>
      <c r="I33" s="837"/>
      <c r="J33" s="837"/>
      <c r="K33" s="837"/>
      <c r="L33" s="837"/>
      <c r="M33" s="837"/>
      <c r="N33" s="837"/>
      <c r="O33" s="265" t="s">
        <v>33</v>
      </c>
      <c r="P33" s="173"/>
      <c r="Q33" s="173"/>
      <c r="R33" s="173"/>
      <c r="S33" s="173"/>
      <c r="T33" s="173"/>
      <c r="U33" s="173"/>
      <c r="V33" s="173"/>
      <c r="W33" s="173"/>
      <c r="X33" s="173"/>
      <c r="Y33" s="173"/>
      <c r="Z33" s="173"/>
      <c r="AA33" s="173"/>
      <c r="AB33" s="173"/>
      <c r="AC33" s="173"/>
      <c r="AD33" s="173"/>
      <c r="AE33" s="210"/>
    </row>
    <row r="34" spans="1:31" ht="16.5" customHeight="1">
      <c r="A34" s="242"/>
      <c r="B34" s="366" t="s">
        <v>783</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252"/>
    </row>
    <row r="35" spans="1:31" ht="16.5" customHeight="1">
      <c r="A35" s="242"/>
      <c r="B35" s="366"/>
      <c r="C35" s="366" t="s">
        <v>784</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252"/>
    </row>
    <row r="36" spans="1:31" ht="16.5" customHeight="1">
      <c r="A36" s="206"/>
      <c r="B36" s="265"/>
      <c r="C36" s="70" t="s">
        <v>182</v>
      </c>
      <c r="D36" s="832" t="s">
        <v>190</v>
      </c>
      <c r="E36" s="832"/>
      <c r="F36" s="832"/>
      <c r="G36" s="832"/>
      <c r="H36" s="832"/>
      <c r="I36" s="832"/>
      <c r="J36" s="832"/>
      <c r="K36" s="832"/>
      <c r="L36" s="832"/>
      <c r="M36" s="832"/>
      <c r="N36" s="832"/>
      <c r="O36" s="832"/>
      <c r="P36" s="832"/>
      <c r="Q36" s="174"/>
      <c r="R36" s="268"/>
      <c r="S36" s="268"/>
      <c r="T36" s="268"/>
      <c r="U36" s="268"/>
      <c r="V36" s="268"/>
      <c r="W36" s="268"/>
      <c r="X36" s="268"/>
      <c r="Y36" s="268"/>
      <c r="Z36" s="268"/>
      <c r="AA36" s="268"/>
      <c r="AB36" s="268"/>
      <c r="AC36" s="268"/>
      <c r="AD36" s="268"/>
      <c r="AE36" s="367"/>
    </row>
    <row r="37" spans="1:31" ht="16.5" customHeight="1">
      <c r="A37" s="206"/>
      <c r="B37" s="265"/>
      <c r="C37" s="262"/>
      <c r="D37" s="265" t="s">
        <v>124</v>
      </c>
      <c r="E37" s="265"/>
      <c r="F37" s="265"/>
      <c r="G37" s="265"/>
      <c r="H37" s="265"/>
      <c r="I37" s="265"/>
      <c r="J37" s="833"/>
      <c r="K37" s="833"/>
      <c r="L37" s="833"/>
      <c r="M37" s="833"/>
      <c r="N37" s="369" t="s">
        <v>786</v>
      </c>
      <c r="O37" s="268"/>
      <c r="P37" s="268"/>
      <c r="Q37" s="174"/>
      <c r="R37" s="369" t="s">
        <v>787</v>
      </c>
      <c r="S37" s="268"/>
      <c r="T37" s="268"/>
      <c r="U37" s="836"/>
      <c r="V37" s="836"/>
      <c r="W37" s="836"/>
      <c r="X37" s="836"/>
      <c r="Y37" s="174" t="s">
        <v>788</v>
      </c>
      <c r="Z37" s="174"/>
      <c r="AA37" s="174"/>
      <c r="AB37" s="174"/>
      <c r="AC37" s="174"/>
      <c r="AD37" s="174"/>
      <c r="AE37" s="235"/>
    </row>
    <row r="38" spans="1:31" ht="16.5" customHeight="1">
      <c r="A38" s="206"/>
      <c r="B38" s="265"/>
      <c r="C38" s="262"/>
      <c r="D38" s="832" t="s">
        <v>785</v>
      </c>
      <c r="E38" s="832"/>
      <c r="F38" s="832"/>
      <c r="G38" s="832"/>
      <c r="H38" s="832"/>
      <c r="I38" s="832"/>
      <c r="J38" s="832"/>
      <c r="K38" s="832"/>
      <c r="L38" s="832"/>
      <c r="M38" s="370"/>
      <c r="N38" s="268"/>
      <c r="O38" s="370"/>
      <c r="P38" s="370"/>
      <c r="Q38" s="174"/>
      <c r="R38" s="369" t="s">
        <v>787</v>
      </c>
      <c r="S38" s="268"/>
      <c r="T38" s="268"/>
      <c r="U38" s="831" t="s">
        <v>789</v>
      </c>
      <c r="V38" s="831"/>
      <c r="W38" s="831"/>
      <c r="X38" s="831"/>
      <c r="Y38" s="831"/>
      <c r="Z38" s="831"/>
      <c r="AA38" s="831"/>
      <c r="AB38" s="174" t="s">
        <v>20</v>
      </c>
      <c r="AC38" s="268"/>
      <c r="AD38" s="174"/>
      <c r="AE38" s="235"/>
    </row>
    <row r="39" spans="1:31" ht="16.5" customHeight="1">
      <c r="A39" s="206"/>
      <c r="B39" s="265"/>
      <c r="C39" s="70" t="s">
        <v>182</v>
      </c>
      <c r="D39" s="366" t="s">
        <v>818</v>
      </c>
      <c r="E39" s="265"/>
      <c r="F39" s="265"/>
      <c r="G39" s="174"/>
      <c r="H39" s="371"/>
      <c r="I39" s="371"/>
      <c r="J39" s="371"/>
      <c r="K39" s="371"/>
      <c r="L39" s="371"/>
      <c r="M39" s="174"/>
      <c r="N39" s="174"/>
      <c r="O39" s="174"/>
      <c r="P39" s="174"/>
      <c r="Q39" s="174"/>
      <c r="R39" s="262"/>
      <c r="S39" s="265"/>
      <c r="T39" s="174"/>
      <c r="U39" s="174"/>
      <c r="V39" s="174"/>
      <c r="W39" s="174"/>
      <c r="X39" s="174"/>
      <c r="Y39" s="174"/>
      <c r="Z39" s="174"/>
      <c r="AA39" s="174"/>
      <c r="AB39" s="174"/>
      <c r="AC39" s="174"/>
      <c r="AD39" s="174"/>
      <c r="AE39" s="235"/>
    </row>
    <row r="40" spans="1:31" ht="16.5" customHeight="1">
      <c r="A40" s="206"/>
      <c r="B40" s="265"/>
      <c r="C40" s="70" t="s">
        <v>182</v>
      </c>
      <c r="D40" s="832" t="s">
        <v>99</v>
      </c>
      <c r="E40" s="832"/>
      <c r="F40" s="832"/>
      <c r="G40" s="832"/>
      <c r="H40" s="832"/>
      <c r="I40" s="832"/>
      <c r="J40" s="832"/>
      <c r="K40" s="832"/>
      <c r="L40" s="832"/>
      <c r="M40" s="832"/>
      <c r="N40" s="832"/>
      <c r="O40" s="832"/>
      <c r="P40" s="832"/>
      <c r="Q40" s="174"/>
      <c r="R40" s="262"/>
      <c r="S40" s="265"/>
      <c r="T40" s="174"/>
      <c r="U40" s="174"/>
      <c r="V40" s="174"/>
      <c r="W40" s="174"/>
      <c r="X40" s="174"/>
      <c r="Y40" s="174"/>
      <c r="Z40" s="174"/>
      <c r="AA40" s="174"/>
      <c r="AB40" s="174"/>
      <c r="AC40" s="174"/>
      <c r="AD40" s="174"/>
      <c r="AE40" s="235"/>
    </row>
    <row r="41" spans="1:31" ht="16.5" customHeight="1">
      <c r="A41" s="206"/>
      <c r="B41" s="265"/>
      <c r="C41" s="268"/>
      <c r="D41" s="173" t="s">
        <v>32</v>
      </c>
      <c r="E41" s="837"/>
      <c r="F41" s="837"/>
      <c r="G41" s="837"/>
      <c r="H41" s="837"/>
      <c r="I41" s="837"/>
      <c r="J41" s="837"/>
      <c r="K41" s="837"/>
      <c r="L41" s="837"/>
      <c r="M41" s="837"/>
      <c r="N41" s="837"/>
      <c r="O41" s="265" t="s">
        <v>33</v>
      </c>
      <c r="P41" s="274"/>
      <c r="Q41" s="174"/>
      <c r="R41" s="262"/>
      <c r="S41" s="265"/>
      <c r="T41" s="174"/>
      <c r="U41" s="174"/>
      <c r="V41" s="174"/>
      <c r="W41" s="174"/>
      <c r="X41" s="174"/>
      <c r="Y41" s="174"/>
      <c r="Z41" s="174"/>
      <c r="AA41" s="174"/>
      <c r="AB41" s="174"/>
      <c r="AC41" s="174"/>
      <c r="AD41" s="174"/>
      <c r="AE41" s="235"/>
    </row>
    <row r="42" spans="1:31" ht="16.5" customHeight="1">
      <c r="A42" s="206"/>
      <c r="B42" s="265"/>
      <c r="C42" s="70" t="s">
        <v>182</v>
      </c>
      <c r="D42" s="265" t="s">
        <v>790</v>
      </c>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35"/>
    </row>
    <row r="43" spans="1:31" ht="16.5" customHeight="1">
      <c r="A43" s="206"/>
      <c r="B43" s="265"/>
      <c r="C43" s="366" t="s">
        <v>780</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235"/>
    </row>
    <row r="44" spans="1:31" ht="16.5" customHeight="1">
      <c r="A44" s="206"/>
      <c r="B44" s="265"/>
      <c r="C44" s="70" t="s">
        <v>182</v>
      </c>
      <c r="D44" s="174" t="s">
        <v>791</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235"/>
    </row>
    <row r="45" spans="1:31" ht="16.5" customHeight="1">
      <c r="A45" s="206"/>
      <c r="B45" s="173"/>
      <c r="C45" s="174"/>
      <c r="D45" s="832" t="s">
        <v>93</v>
      </c>
      <c r="E45" s="832"/>
      <c r="F45" s="832"/>
      <c r="G45" s="832"/>
      <c r="H45" s="832"/>
      <c r="I45" s="832"/>
      <c r="J45" s="832"/>
      <c r="K45" s="832"/>
      <c r="L45" s="832"/>
      <c r="M45" s="833"/>
      <c r="N45" s="833"/>
      <c r="O45" s="833"/>
      <c r="P45" s="833"/>
      <c r="Q45" s="766" t="s">
        <v>94</v>
      </c>
      <c r="R45" s="766"/>
      <c r="S45" s="766"/>
      <c r="T45" s="174"/>
      <c r="U45" s="174"/>
      <c r="V45" s="174"/>
      <c r="W45" s="174"/>
      <c r="X45" s="174"/>
      <c r="Y45" s="174"/>
      <c r="Z45" s="174"/>
      <c r="AA45" s="174"/>
      <c r="AB45" s="173" t="s">
        <v>33</v>
      </c>
      <c r="AC45" s="173"/>
      <c r="AD45" s="173"/>
      <c r="AE45" s="210"/>
    </row>
    <row r="46" spans="1:31" ht="16.5" customHeight="1">
      <c r="A46" s="206"/>
      <c r="B46" s="173"/>
      <c r="C46" s="173"/>
      <c r="D46" s="832" t="s">
        <v>95</v>
      </c>
      <c r="E46" s="832"/>
      <c r="F46" s="832"/>
      <c r="G46" s="832"/>
      <c r="H46" s="832"/>
      <c r="I46" s="832"/>
      <c r="J46" s="832"/>
      <c r="K46" s="832"/>
      <c r="L46" s="832"/>
      <c r="M46" s="833"/>
      <c r="N46" s="833"/>
      <c r="O46" s="833"/>
      <c r="P46" s="833"/>
      <c r="Q46" s="766" t="s">
        <v>94</v>
      </c>
      <c r="R46" s="766"/>
      <c r="S46" s="766"/>
      <c r="T46" s="365"/>
      <c r="U46" s="365"/>
      <c r="V46" s="365"/>
      <c r="W46" s="365"/>
      <c r="X46" s="365"/>
      <c r="Y46" s="365"/>
      <c r="Z46" s="365"/>
      <c r="AA46" s="365"/>
      <c r="AB46" s="173"/>
      <c r="AC46" s="173"/>
      <c r="AD46" s="173"/>
      <c r="AE46" s="210"/>
    </row>
    <row r="47" spans="1:31" ht="16.5" customHeight="1">
      <c r="A47" s="206"/>
      <c r="B47" s="173"/>
      <c r="C47" s="173"/>
      <c r="D47" s="832" t="s">
        <v>96</v>
      </c>
      <c r="E47" s="832"/>
      <c r="F47" s="832"/>
      <c r="G47" s="174" t="s">
        <v>32</v>
      </c>
      <c r="H47" s="835"/>
      <c r="I47" s="835"/>
      <c r="J47" s="835"/>
      <c r="K47" s="835"/>
      <c r="L47" s="835"/>
      <c r="M47" s="174" t="s">
        <v>33</v>
      </c>
      <c r="N47" s="365"/>
      <c r="O47" s="365"/>
      <c r="P47" s="365"/>
      <c r="Q47" s="365"/>
      <c r="R47" s="365"/>
      <c r="S47" s="365"/>
      <c r="T47" s="365"/>
      <c r="U47" s="365"/>
      <c r="V47" s="365"/>
      <c r="W47" s="365"/>
      <c r="X47" s="365"/>
      <c r="Y47" s="365"/>
      <c r="Z47" s="365"/>
      <c r="AA47" s="365"/>
      <c r="AB47" s="173"/>
      <c r="AC47" s="173"/>
      <c r="AD47" s="173"/>
      <c r="AE47" s="210"/>
    </row>
    <row r="48" spans="1:31" ht="16.5" customHeight="1">
      <c r="A48" s="206"/>
      <c r="B48" s="173"/>
      <c r="C48" s="70" t="s">
        <v>182</v>
      </c>
      <c r="D48" s="172" t="s">
        <v>792</v>
      </c>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173"/>
      <c r="AC48" s="173"/>
      <c r="AD48" s="173"/>
      <c r="AE48" s="210"/>
    </row>
    <row r="49" spans="1:31" ht="16.5" customHeight="1">
      <c r="A49" s="206"/>
      <c r="B49" s="173"/>
      <c r="C49" s="70" t="s">
        <v>182</v>
      </c>
      <c r="D49" s="832" t="s">
        <v>99</v>
      </c>
      <c r="E49" s="832"/>
      <c r="F49" s="832"/>
      <c r="G49" s="832"/>
      <c r="H49" s="832"/>
      <c r="I49" s="832"/>
      <c r="J49" s="832"/>
      <c r="K49" s="832"/>
      <c r="L49" s="832"/>
      <c r="M49" s="832"/>
      <c r="N49" s="832"/>
      <c r="O49" s="832"/>
      <c r="P49" s="832"/>
      <c r="Q49" s="365"/>
      <c r="R49" s="365"/>
      <c r="S49" s="365"/>
      <c r="T49" s="365"/>
      <c r="U49" s="365"/>
      <c r="V49" s="365"/>
      <c r="W49" s="365"/>
      <c r="X49" s="365"/>
      <c r="Y49" s="365"/>
      <c r="Z49" s="365"/>
      <c r="AA49" s="365"/>
      <c r="AB49" s="173"/>
      <c r="AC49" s="173"/>
      <c r="AD49" s="173"/>
      <c r="AE49" s="210"/>
    </row>
    <row r="50" spans="1:31" ht="16.5" customHeight="1">
      <c r="A50" s="206"/>
      <c r="B50" s="173"/>
      <c r="C50" s="173"/>
      <c r="D50" s="173" t="s">
        <v>32</v>
      </c>
      <c r="E50" s="837"/>
      <c r="F50" s="837"/>
      <c r="G50" s="837"/>
      <c r="H50" s="837"/>
      <c r="I50" s="837"/>
      <c r="J50" s="837"/>
      <c r="K50" s="837"/>
      <c r="L50" s="837"/>
      <c r="M50" s="837"/>
      <c r="N50" s="837"/>
      <c r="O50" s="265" t="s">
        <v>33</v>
      </c>
      <c r="P50" s="365"/>
      <c r="Q50" s="365"/>
      <c r="R50" s="365"/>
      <c r="S50" s="365"/>
      <c r="T50" s="365"/>
      <c r="U50" s="365"/>
      <c r="V50" s="365"/>
      <c r="W50" s="365"/>
      <c r="X50" s="365"/>
      <c r="Y50" s="365"/>
      <c r="Z50" s="365"/>
      <c r="AA50" s="365"/>
      <c r="AB50" s="173"/>
      <c r="AC50" s="173"/>
      <c r="AD50" s="173"/>
      <c r="AE50" s="210"/>
    </row>
    <row r="51" spans="1:31" ht="16.5" customHeight="1">
      <c r="A51" s="242"/>
      <c r="B51" s="366" t="s">
        <v>793</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252"/>
    </row>
    <row r="52" spans="1:31" ht="16.5" customHeight="1">
      <c r="A52" s="242"/>
      <c r="B52" s="366"/>
      <c r="C52" s="366" t="s">
        <v>784</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252"/>
    </row>
    <row r="53" spans="1:31" ht="16.5" customHeight="1">
      <c r="A53" s="206"/>
      <c r="B53" s="265"/>
      <c r="C53" s="70" t="s">
        <v>182</v>
      </c>
      <c r="D53" s="832" t="s">
        <v>190</v>
      </c>
      <c r="E53" s="832"/>
      <c r="F53" s="832"/>
      <c r="G53" s="832"/>
      <c r="H53" s="832"/>
      <c r="I53" s="832"/>
      <c r="J53" s="832"/>
      <c r="K53" s="832"/>
      <c r="L53" s="832"/>
      <c r="M53" s="832"/>
      <c r="N53" s="832"/>
      <c r="O53" s="832"/>
      <c r="P53" s="832"/>
      <c r="Q53" s="174"/>
      <c r="R53" s="268"/>
      <c r="S53" s="268"/>
      <c r="T53" s="268"/>
      <c r="U53" s="268"/>
      <c r="V53" s="268"/>
      <c r="W53" s="268"/>
      <c r="X53" s="268"/>
      <c r="Y53" s="268"/>
      <c r="Z53" s="268"/>
      <c r="AA53" s="268"/>
      <c r="AB53" s="268"/>
      <c r="AC53" s="268"/>
      <c r="AD53" s="268"/>
      <c r="AE53" s="367"/>
    </row>
    <row r="54" spans="1:31" ht="16.5" customHeight="1">
      <c r="A54" s="206"/>
      <c r="B54" s="265"/>
      <c r="C54" s="70" t="s">
        <v>182</v>
      </c>
      <c r="D54" s="832" t="s">
        <v>191</v>
      </c>
      <c r="E54" s="832"/>
      <c r="F54" s="832"/>
      <c r="G54" s="832"/>
      <c r="H54" s="832"/>
      <c r="I54" s="832"/>
      <c r="J54" s="832"/>
      <c r="K54" s="832"/>
      <c r="L54" s="832"/>
      <c r="M54" s="832"/>
      <c r="N54" s="832"/>
      <c r="O54" s="832"/>
      <c r="P54" s="832"/>
      <c r="Q54" s="174"/>
      <c r="R54" s="268"/>
      <c r="S54" s="268"/>
      <c r="T54" s="268"/>
      <c r="U54" s="268"/>
      <c r="V54" s="268"/>
      <c r="W54" s="268"/>
      <c r="X54" s="268"/>
      <c r="Y54" s="268"/>
      <c r="Z54" s="268"/>
      <c r="AA54" s="268"/>
      <c r="AB54" s="268"/>
      <c r="AC54" s="268"/>
      <c r="AD54" s="268"/>
      <c r="AE54" s="367"/>
    </row>
    <row r="55" spans="1:31" ht="16.5" customHeight="1">
      <c r="A55" s="206"/>
      <c r="B55" s="265"/>
      <c r="C55" s="70" t="s">
        <v>182</v>
      </c>
      <c r="D55" s="832" t="s">
        <v>99</v>
      </c>
      <c r="E55" s="832"/>
      <c r="F55" s="832"/>
      <c r="G55" s="832"/>
      <c r="H55" s="832"/>
      <c r="I55" s="832"/>
      <c r="J55" s="832"/>
      <c r="K55" s="832"/>
      <c r="L55" s="832"/>
      <c r="M55" s="832"/>
      <c r="N55" s="832"/>
      <c r="O55" s="832"/>
      <c r="P55" s="832"/>
      <c r="Q55" s="174"/>
      <c r="R55" s="268"/>
      <c r="S55" s="268"/>
      <c r="T55" s="268"/>
      <c r="U55" s="268"/>
      <c r="V55" s="268"/>
      <c r="W55" s="268"/>
      <c r="X55" s="268"/>
      <c r="Y55" s="268"/>
      <c r="Z55" s="268"/>
      <c r="AA55" s="268"/>
      <c r="AB55" s="268"/>
      <c r="AC55" s="268"/>
      <c r="AD55" s="268"/>
      <c r="AE55" s="367"/>
    </row>
    <row r="56" spans="1:31" ht="16.5" customHeight="1">
      <c r="A56" s="206"/>
      <c r="B56" s="265"/>
      <c r="C56" s="173"/>
      <c r="D56" s="173" t="s">
        <v>32</v>
      </c>
      <c r="E56" s="837"/>
      <c r="F56" s="837"/>
      <c r="G56" s="837"/>
      <c r="H56" s="837"/>
      <c r="I56" s="837"/>
      <c r="J56" s="837"/>
      <c r="K56" s="837"/>
      <c r="L56" s="837"/>
      <c r="M56" s="837"/>
      <c r="N56" s="837"/>
      <c r="O56" s="265" t="s">
        <v>33</v>
      </c>
      <c r="P56" s="365"/>
      <c r="Q56" s="174"/>
      <c r="R56" s="268"/>
      <c r="S56" s="268"/>
      <c r="T56" s="268"/>
      <c r="U56" s="268"/>
      <c r="V56" s="268"/>
      <c r="W56" s="268"/>
      <c r="X56" s="268"/>
      <c r="Y56" s="268"/>
      <c r="Z56" s="268"/>
      <c r="AA56" s="268"/>
      <c r="AB56" s="268"/>
      <c r="AC56" s="268"/>
      <c r="AD56" s="268"/>
      <c r="AE56" s="367"/>
    </row>
    <row r="57" spans="1:31" ht="16.5" customHeight="1">
      <c r="A57" s="206"/>
      <c r="B57" s="265"/>
      <c r="C57" s="366" t="s">
        <v>780</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235"/>
    </row>
    <row r="58" spans="1:31" ht="16.5" customHeight="1">
      <c r="A58" s="206"/>
      <c r="B58" s="265"/>
      <c r="C58" s="70" t="s">
        <v>182</v>
      </c>
      <c r="D58" s="174" t="s">
        <v>791</v>
      </c>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235"/>
    </row>
    <row r="59" spans="1:31" ht="16.5" customHeight="1">
      <c r="A59" s="206"/>
      <c r="B59" s="265"/>
      <c r="C59" s="174"/>
      <c r="D59" s="174" t="s">
        <v>794</v>
      </c>
      <c r="E59" s="174"/>
      <c r="F59" s="174"/>
      <c r="G59" s="174"/>
      <c r="H59" s="174"/>
      <c r="I59" s="174"/>
      <c r="J59" s="174"/>
      <c r="K59" s="174"/>
      <c r="L59" s="174"/>
      <c r="M59" s="174"/>
      <c r="N59" s="174"/>
      <c r="O59" s="174"/>
      <c r="P59" s="174"/>
      <c r="Q59" s="175" t="s">
        <v>797</v>
      </c>
      <c r="R59" s="70" t="s">
        <v>182</v>
      </c>
      <c r="S59" s="174" t="s">
        <v>795</v>
      </c>
      <c r="T59" s="174"/>
      <c r="U59" s="174"/>
      <c r="V59" s="70" t="s">
        <v>182</v>
      </c>
      <c r="W59" s="174" t="s">
        <v>796</v>
      </c>
      <c r="X59" s="174"/>
      <c r="Y59" s="174"/>
      <c r="Z59" s="174"/>
      <c r="AA59" s="174"/>
      <c r="AB59" s="174"/>
      <c r="AC59" s="174"/>
      <c r="AD59" s="174"/>
      <c r="AE59" s="235"/>
    </row>
    <row r="60" spans="1:31" ht="16.5" customHeight="1">
      <c r="A60" s="206"/>
      <c r="B60" s="173"/>
      <c r="C60" s="174"/>
      <c r="D60" s="832" t="s">
        <v>93</v>
      </c>
      <c r="E60" s="832"/>
      <c r="F60" s="832"/>
      <c r="G60" s="832"/>
      <c r="H60" s="832"/>
      <c r="I60" s="832"/>
      <c r="J60" s="832"/>
      <c r="K60" s="832"/>
      <c r="L60" s="832"/>
      <c r="M60" s="833"/>
      <c r="N60" s="833"/>
      <c r="O60" s="833"/>
      <c r="P60" s="833"/>
      <c r="Q60" s="766" t="s">
        <v>94</v>
      </c>
      <c r="R60" s="766"/>
      <c r="S60" s="766"/>
      <c r="T60" s="174"/>
      <c r="U60" s="174"/>
      <c r="V60" s="174"/>
      <c r="W60" s="174"/>
      <c r="X60" s="174"/>
      <c r="Y60" s="174"/>
      <c r="Z60" s="174"/>
      <c r="AA60" s="174"/>
      <c r="AB60" s="173"/>
      <c r="AC60" s="173"/>
      <c r="AD60" s="173"/>
      <c r="AE60" s="210"/>
    </row>
    <row r="61" spans="1:31" ht="16.5" customHeight="1">
      <c r="A61" s="206"/>
      <c r="B61" s="173"/>
      <c r="C61" s="173"/>
      <c r="D61" s="832" t="s">
        <v>95</v>
      </c>
      <c r="E61" s="832"/>
      <c r="F61" s="832"/>
      <c r="G61" s="832"/>
      <c r="H61" s="832"/>
      <c r="I61" s="832"/>
      <c r="J61" s="832"/>
      <c r="K61" s="832"/>
      <c r="L61" s="832"/>
      <c r="M61" s="833"/>
      <c r="N61" s="833"/>
      <c r="O61" s="833"/>
      <c r="P61" s="833"/>
      <c r="Q61" s="766" t="s">
        <v>94</v>
      </c>
      <c r="R61" s="766"/>
      <c r="S61" s="766"/>
      <c r="T61" s="365"/>
      <c r="U61" s="365"/>
      <c r="V61" s="365"/>
      <c r="W61" s="365"/>
      <c r="X61" s="365"/>
      <c r="Y61" s="365"/>
      <c r="Z61" s="365"/>
      <c r="AA61" s="365"/>
      <c r="AB61" s="173"/>
      <c r="AC61" s="173"/>
      <c r="AD61" s="173"/>
      <c r="AE61" s="210"/>
    </row>
    <row r="62" spans="1:31" ht="16.5" customHeight="1">
      <c r="A62" s="206"/>
      <c r="B62" s="173"/>
      <c r="C62" s="173"/>
      <c r="D62" s="832" t="s">
        <v>96</v>
      </c>
      <c r="E62" s="832"/>
      <c r="F62" s="832"/>
      <c r="G62" s="174" t="s">
        <v>32</v>
      </c>
      <c r="H62" s="835"/>
      <c r="I62" s="835"/>
      <c r="J62" s="835"/>
      <c r="K62" s="835"/>
      <c r="L62" s="835"/>
      <c r="M62" s="174" t="s">
        <v>33</v>
      </c>
      <c r="N62" s="365"/>
      <c r="O62" s="365"/>
      <c r="P62" s="365"/>
      <c r="Q62" s="365"/>
      <c r="R62" s="365"/>
      <c r="S62" s="365"/>
      <c r="T62" s="365"/>
      <c r="U62" s="365"/>
      <c r="V62" s="365"/>
      <c r="W62" s="365"/>
      <c r="X62" s="365"/>
      <c r="Y62" s="365"/>
      <c r="Z62" s="365"/>
      <c r="AA62" s="365"/>
      <c r="AB62" s="173"/>
      <c r="AC62" s="173"/>
      <c r="AD62" s="173"/>
      <c r="AE62" s="210"/>
    </row>
    <row r="63" spans="1:31" ht="16.5" customHeight="1">
      <c r="A63" s="206"/>
      <c r="B63" s="173"/>
      <c r="C63" s="70" t="s">
        <v>182</v>
      </c>
      <c r="D63" s="172" t="s">
        <v>792</v>
      </c>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173"/>
      <c r="AC63" s="173"/>
      <c r="AD63" s="173"/>
      <c r="AE63" s="210"/>
    </row>
    <row r="64" spans="1:31" ht="16.5" customHeight="1">
      <c r="A64" s="206"/>
      <c r="B64" s="173"/>
      <c r="C64" s="70" t="s">
        <v>182</v>
      </c>
      <c r="D64" s="832" t="s">
        <v>99</v>
      </c>
      <c r="E64" s="832"/>
      <c r="F64" s="832"/>
      <c r="G64" s="832"/>
      <c r="H64" s="832"/>
      <c r="I64" s="832"/>
      <c r="J64" s="832"/>
      <c r="K64" s="832"/>
      <c r="L64" s="832"/>
      <c r="M64" s="832"/>
      <c r="N64" s="832"/>
      <c r="O64" s="832"/>
      <c r="P64" s="832"/>
      <c r="Q64" s="365"/>
      <c r="R64" s="365"/>
      <c r="S64" s="365"/>
      <c r="T64" s="365"/>
      <c r="U64" s="365"/>
      <c r="V64" s="365"/>
      <c r="W64" s="365"/>
      <c r="X64" s="365"/>
      <c r="Y64" s="365"/>
      <c r="Z64" s="365"/>
      <c r="AA64" s="365"/>
      <c r="AB64" s="173"/>
      <c r="AC64" s="173"/>
      <c r="AD64" s="173"/>
      <c r="AE64" s="210"/>
    </row>
    <row r="65" spans="1:32" ht="16.5" customHeight="1">
      <c r="A65" s="206"/>
      <c r="B65" s="173"/>
      <c r="C65" s="173"/>
      <c r="D65" s="173" t="s">
        <v>32</v>
      </c>
      <c r="E65" s="837"/>
      <c r="F65" s="837"/>
      <c r="G65" s="837"/>
      <c r="H65" s="837"/>
      <c r="I65" s="837"/>
      <c r="J65" s="837"/>
      <c r="K65" s="837"/>
      <c r="L65" s="837"/>
      <c r="M65" s="837"/>
      <c r="N65" s="837"/>
      <c r="O65" s="265" t="s">
        <v>33</v>
      </c>
      <c r="P65" s="365"/>
      <c r="Q65" s="365"/>
      <c r="R65" s="365"/>
      <c r="S65" s="365"/>
      <c r="T65" s="365"/>
      <c r="U65" s="365"/>
      <c r="V65" s="365"/>
      <c r="W65" s="365"/>
      <c r="X65" s="365"/>
      <c r="Y65" s="365"/>
      <c r="Z65" s="365"/>
      <c r="AA65" s="365"/>
      <c r="AB65" s="173"/>
      <c r="AC65" s="173"/>
      <c r="AD65" s="173"/>
      <c r="AE65" s="210"/>
    </row>
    <row r="66" spans="1:32" ht="16.5" customHeight="1">
      <c r="A66" s="242"/>
      <c r="B66" s="366" t="s">
        <v>798</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252"/>
    </row>
    <row r="67" spans="1:32" ht="16.5" customHeight="1">
      <c r="A67" s="242"/>
      <c r="B67" s="366"/>
      <c r="C67" s="70" t="s">
        <v>182</v>
      </c>
      <c r="D67" s="172" t="s">
        <v>800</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252"/>
    </row>
    <row r="68" spans="1:32" ht="16.5" customHeight="1">
      <c r="A68" s="206"/>
      <c r="B68" s="173"/>
      <c r="C68" s="366" t="s">
        <v>799</v>
      </c>
      <c r="D68" s="173"/>
      <c r="E68" s="262"/>
      <c r="F68" s="262"/>
      <c r="G68" s="262"/>
      <c r="H68" s="262"/>
      <c r="I68" s="262"/>
      <c r="J68" s="262"/>
      <c r="K68" s="262"/>
      <c r="L68" s="262"/>
      <c r="M68" s="262"/>
      <c r="N68" s="262"/>
      <c r="O68" s="265"/>
      <c r="P68" s="365"/>
      <c r="Q68" s="365"/>
      <c r="R68" s="365"/>
      <c r="S68" s="365"/>
      <c r="T68" s="365"/>
      <c r="U68" s="365"/>
      <c r="V68" s="365"/>
      <c r="W68" s="365"/>
      <c r="X68" s="365"/>
      <c r="Y68" s="365"/>
      <c r="Z68" s="365"/>
      <c r="AA68" s="365"/>
      <c r="AB68" s="173"/>
      <c r="AC68" s="173"/>
      <c r="AD68" s="173"/>
      <c r="AE68" s="210"/>
    </row>
    <row r="69" spans="1:32" ht="16.5" customHeight="1">
      <c r="A69" s="206"/>
      <c r="B69" s="173"/>
      <c r="C69" s="173"/>
      <c r="D69" s="366" t="s">
        <v>780</v>
      </c>
      <c r="E69" s="262"/>
      <c r="F69" s="262"/>
      <c r="G69" s="262"/>
      <c r="H69" s="262"/>
      <c r="I69" s="262"/>
      <c r="J69" s="262"/>
      <c r="K69" s="262"/>
      <c r="L69" s="262"/>
      <c r="M69" s="262"/>
      <c r="N69" s="262"/>
      <c r="O69" s="265"/>
      <c r="P69" s="365"/>
      <c r="Q69" s="365"/>
      <c r="R69" s="365"/>
      <c r="S69" s="365"/>
      <c r="T69" s="365"/>
      <c r="U69" s="365"/>
      <c r="V69" s="365"/>
      <c r="W69" s="365"/>
      <c r="X69" s="365"/>
      <c r="Y69" s="365"/>
      <c r="Z69" s="365"/>
      <c r="AA69" s="365"/>
      <c r="AB69" s="173"/>
      <c r="AC69" s="173"/>
      <c r="AD69" s="173"/>
      <c r="AE69" s="210"/>
    </row>
    <row r="70" spans="1:32" ht="16.5" customHeight="1">
      <c r="A70" s="206"/>
      <c r="B70" s="173"/>
      <c r="C70" s="173"/>
      <c r="D70" s="173"/>
      <c r="E70" s="70" t="s">
        <v>182</v>
      </c>
      <c r="F70" s="832" t="s">
        <v>91</v>
      </c>
      <c r="G70" s="832"/>
      <c r="H70" s="832"/>
      <c r="I70" s="832"/>
      <c r="J70" s="832"/>
      <c r="K70" s="832"/>
      <c r="L70" s="832"/>
      <c r="M70" s="832"/>
      <c r="N70" s="832"/>
      <c r="O70" s="832"/>
      <c r="P70" s="832"/>
      <c r="Q70" s="832"/>
      <c r="R70" s="832"/>
      <c r="S70" s="174"/>
      <c r="T70" s="268"/>
      <c r="U70" s="268"/>
      <c r="V70" s="268"/>
      <c r="W70" s="365"/>
      <c r="X70" s="365"/>
      <c r="Y70" s="365"/>
      <c r="Z70" s="365"/>
      <c r="AA70" s="365"/>
      <c r="AB70" s="173"/>
      <c r="AC70" s="173"/>
      <c r="AD70" s="173"/>
      <c r="AE70" s="210"/>
    </row>
    <row r="71" spans="1:32" ht="16.5" customHeight="1">
      <c r="A71" s="206"/>
      <c r="B71" s="173"/>
      <c r="C71" s="173"/>
      <c r="D71" s="173"/>
      <c r="E71" s="262"/>
      <c r="F71" s="832" t="s">
        <v>93</v>
      </c>
      <c r="G71" s="832"/>
      <c r="H71" s="832"/>
      <c r="I71" s="832"/>
      <c r="J71" s="832"/>
      <c r="K71" s="832"/>
      <c r="L71" s="832"/>
      <c r="M71" s="832"/>
      <c r="N71" s="832"/>
      <c r="O71" s="833"/>
      <c r="P71" s="833"/>
      <c r="Q71" s="833"/>
      <c r="R71" s="833"/>
      <c r="S71" s="766" t="s">
        <v>94</v>
      </c>
      <c r="T71" s="766"/>
      <c r="U71" s="766"/>
      <c r="V71" s="174"/>
      <c r="W71" s="365"/>
      <c r="X71" s="365"/>
      <c r="Y71" s="365"/>
      <c r="Z71" s="365"/>
      <c r="AA71" s="365"/>
      <c r="AB71" s="173"/>
      <c r="AC71" s="173"/>
      <c r="AD71" s="173"/>
      <c r="AE71" s="210"/>
    </row>
    <row r="72" spans="1:32" ht="16.5" customHeight="1">
      <c r="A72" s="206"/>
      <c r="B72" s="173"/>
      <c r="C72" s="173"/>
      <c r="D72" s="173"/>
      <c r="E72" s="262"/>
      <c r="F72" s="832" t="s">
        <v>95</v>
      </c>
      <c r="G72" s="832"/>
      <c r="H72" s="832"/>
      <c r="I72" s="832"/>
      <c r="J72" s="832"/>
      <c r="K72" s="832"/>
      <c r="L72" s="832"/>
      <c r="M72" s="832"/>
      <c r="N72" s="832"/>
      <c r="O72" s="833"/>
      <c r="P72" s="833"/>
      <c r="Q72" s="833"/>
      <c r="R72" s="833"/>
      <c r="S72" s="766" t="s">
        <v>94</v>
      </c>
      <c r="T72" s="766"/>
      <c r="U72" s="766"/>
      <c r="V72" s="174"/>
      <c r="W72" s="365"/>
      <c r="X72" s="365"/>
      <c r="Y72" s="365"/>
      <c r="Z72" s="365"/>
      <c r="AA72" s="365"/>
      <c r="AB72" s="173"/>
      <c r="AC72" s="173"/>
      <c r="AD72" s="173"/>
      <c r="AE72" s="210"/>
    </row>
    <row r="73" spans="1:32" ht="16.5" customHeight="1">
      <c r="A73" s="206"/>
      <c r="B73" s="173"/>
      <c r="C73" s="173"/>
      <c r="D73" s="173"/>
      <c r="E73" s="262"/>
      <c r="F73" s="832" t="s">
        <v>96</v>
      </c>
      <c r="G73" s="832"/>
      <c r="H73" s="832"/>
      <c r="I73" s="174" t="s">
        <v>32</v>
      </c>
      <c r="J73" s="835"/>
      <c r="K73" s="835"/>
      <c r="L73" s="835"/>
      <c r="M73" s="835"/>
      <c r="N73" s="835"/>
      <c r="O73" s="174" t="s">
        <v>33</v>
      </c>
      <c r="P73" s="174"/>
      <c r="Q73" s="174"/>
      <c r="R73" s="174"/>
      <c r="S73" s="174"/>
      <c r="T73" s="262"/>
      <c r="U73" s="265"/>
      <c r="V73" s="174"/>
      <c r="W73" s="365"/>
      <c r="X73" s="365"/>
      <c r="Y73" s="365"/>
      <c r="Z73" s="365"/>
      <c r="AA73" s="365"/>
      <c r="AB73" s="173"/>
      <c r="AC73" s="173"/>
      <c r="AD73" s="173"/>
      <c r="AE73" s="210"/>
    </row>
    <row r="74" spans="1:32" ht="16.5" customHeight="1">
      <c r="A74" s="206"/>
      <c r="B74" s="173"/>
      <c r="C74" s="173"/>
      <c r="D74" s="173"/>
      <c r="E74" s="262"/>
      <c r="F74" s="366" t="s">
        <v>782</v>
      </c>
      <c r="G74" s="263"/>
      <c r="H74" s="263"/>
      <c r="I74" s="174"/>
      <c r="J74" s="368"/>
      <c r="K74" s="368"/>
      <c r="L74" s="835"/>
      <c r="M74" s="835"/>
      <c r="N74" s="835"/>
      <c r="O74" s="835"/>
      <c r="P74" s="835"/>
      <c r="Q74" s="174" t="s">
        <v>33</v>
      </c>
      <c r="R74" s="174"/>
      <c r="S74" s="174"/>
      <c r="T74" s="262"/>
      <c r="U74" s="265"/>
      <c r="V74" s="174"/>
      <c r="W74" s="365"/>
      <c r="X74" s="365"/>
      <c r="Y74" s="365"/>
      <c r="Z74" s="365"/>
      <c r="AA74" s="365"/>
      <c r="AB74" s="173"/>
      <c r="AC74" s="173"/>
      <c r="AD74" s="173"/>
      <c r="AE74" s="210"/>
    </row>
    <row r="75" spans="1:32" ht="16.5" customHeight="1">
      <c r="A75" s="206"/>
      <c r="B75" s="173"/>
      <c r="C75" s="173"/>
      <c r="D75" s="173"/>
      <c r="E75" s="70" t="s">
        <v>182</v>
      </c>
      <c r="F75" s="832" t="s">
        <v>92</v>
      </c>
      <c r="G75" s="832"/>
      <c r="H75" s="832"/>
      <c r="I75" s="832"/>
      <c r="J75" s="832"/>
      <c r="K75" s="832"/>
      <c r="L75" s="832"/>
      <c r="M75" s="832"/>
      <c r="N75" s="832"/>
      <c r="O75" s="832"/>
      <c r="P75" s="832"/>
      <c r="Q75" s="832"/>
      <c r="R75" s="838"/>
      <c r="S75" s="174"/>
      <c r="T75" s="262"/>
      <c r="U75" s="265"/>
      <c r="V75" s="174"/>
      <c r="W75" s="365"/>
      <c r="X75" s="365"/>
      <c r="Y75" s="365"/>
      <c r="Z75" s="365"/>
      <c r="AA75" s="365"/>
      <c r="AB75" s="173"/>
      <c r="AC75" s="173"/>
      <c r="AD75" s="173"/>
      <c r="AE75" s="210"/>
    </row>
    <row r="76" spans="1:32" ht="16.5" customHeight="1">
      <c r="A76" s="206"/>
      <c r="B76" s="173"/>
      <c r="C76" s="173"/>
      <c r="D76" s="173"/>
      <c r="E76" s="262"/>
      <c r="F76" s="832" t="s">
        <v>96</v>
      </c>
      <c r="G76" s="832"/>
      <c r="H76" s="832"/>
      <c r="I76" s="174" t="s">
        <v>32</v>
      </c>
      <c r="J76" s="835"/>
      <c r="K76" s="835"/>
      <c r="L76" s="835"/>
      <c r="M76" s="835"/>
      <c r="N76" s="835"/>
      <c r="O76" s="174" t="s">
        <v>33</v>
      </c>
      <c r="P76" s="174"/>
      <c r="Q76" s="174"/>
      <c r="R76" s="174"/>
      <c r="S76" s="174"/>
      <c r="T76" s="262"/>
      <c r="U76" s="265"/>
      <c r="V76" s="174"/>
      <c r="W76" s="174"/>
      <c r="X76" s="174"/>
      <c r="Y76" s="174"/>
      <c r="Z76" s="174"/>
      <c r="AA76" s="174"/>
      <c r="AB76" s="174"/>
      <c r="AC76" s="174"/>
      <c r="AD76" s="174"/>
      <c r="AE76" s="235"/>
      <c r="AF76" s="174"/>
    </row>
    <row r="77" spans="1:32" ht="16.5" customHeight="1">
      <c r="A77" s="206"/>
      <c r="B77" s="173"/>
      <c r="C77" s="173"/>
      <c r="D77" s="173"/>
      <c r="E77" s="262"/>
      <c r="F77" s="366" t="s">
        <v>782</v>
      </c>
      <c r="G77" s="263"/>
      <c r="H77" s="263"/>
      <c r="I77" s="174"/>
      <c r="J77" s="368"/>
      <c r="K77" s="368"/>
      <c r="L77" s="835"/>
      <c r="M77" s="835"/>
      <c r="N77" s="835"/>
      <c r="O77" s="835"/>
      <c r="P77" s="835"/>
      <c r="Q77" s="174" t="s">
        <v>33</v>
      </c>
      <c r="R77" s="174"/>
      <c r="S77" s="174"/>
      <c r="T77" s="262"/>
      <c r="U77" s="265"/>
      <c r="V77" s="174"/>
      <c r="W77" s="174"/>
      <c r="X77" s="174"/>
      <c r="Y77" s="174"/>
      <c r="Z77" s="174"/>
      <c r="AA77" s="174"/>
      <c r="AB77" s="174"/>
      <c r="AC77" s="174"/>
      <c r="AD77" s="174"/>
      <c r="AE77" s="235"/>
      <c r="AF77" s="174"/>
    </row>
    <row r="78" spans="1:32" ht="16.5" customHeight="1">
      <c r="A78" s="206"/>
      <c r="B78" s="173"/>
      <c r="C78" s="173"/>
      <c r="D78" s="173"/>
      <c r="E78" s="70" t="s">
        <v>182</v>
      </c>
      <c r="F78" s="832" t="s">
        <v>99</v>
      </c>
      <c r="G78" s="832"/>
      <c r="H78" s="832"/>
      <c r="I78" s="832"/>
      <c r="J78" s="832"/>
      <c r="K78" s="832"/>
      <c r="L78" s="832"/>
      <c r="M78" s="832"/>
      <c r="N78" s="832"/>
      <c r="O78" s="832"/>
      <c r="P78" s="832"/>
      <c r="Q78" s="832"/>
      <c r="R78" s="832"/>
      <c r="S78" s="174"/>
      <c r="T78" s="262"/>
      <c r="U78" s="265"/>
      <c r="V78" s="174"/>
      <c r="W78" s="174"/>
      <c r="X78" s="174"/>
      <c r="Y78" s="174"/>
      <c r="Z78" s="174"/>
      <c r="AA78" s="174"/>
      <c r="AB78" s="174"/>
      <c r="AC78" s="174"/>
      <c r="AD78" s="174"/>
      <c r="AE78" s="235"/>
      <c r="AF78" s="174"/>
    </row>
    <row r="79" spans="1:32" ht="16.5" customHeight="1">
      <c r="A79" s="206"/>
      <c r="B79" s="173"/>
      <c r="C79" s="173"/>
      <c r="D79" s="173"/>
      <c r="E79" s="174"/>
      <c r="F79" s="173" t="s">
        <v>32</v>
      </c>
      <c r="G79" s="837"/>
      <c r="H79" s="837"/>
      <c r="I79" s="837"/>
      <c r="J79" s="837"/>
      <c r="K79" s="837"/>
      <c r="L79" s="837"/>
      <c r="M79" s="837"/>
      <c r="N79" s="837"/>
      <c r="O79" s="837"/>
      <c r="P79" s="837"/>
      <c r="Q79" s="265" t="s">
        <v>33</v>
      </c>
      <c r="R79" s="263"/>
      <c r="S79" s="174"/>
      <c r="T79" s="262"/>
      <c r="U79" s="265"/>
      <c r="V79" s="174"/>
      <c r="W79" s="365"/>
      <c r="X79" s="365"/>
      <c r="Y79" s="365"/>
      <c r="Z79" s="365"/>
      <c r="AA79" s="365"/>
      <c r="AB79" s="173"/>
      <c r="AC79" s="173"/>
      <c r="AD79" s="173"/>
      <c r="AE79" s="210"/>
    </row>
    <row r="80" spans="1:32" ht="16.5" customHeight="1">
      <c r="A80" s="206"/>
      <c r="B80" s="173"/>
      <c r="C80" s="366" t="s">
        <v>803</v>
      </c>
      <c r="D80" s="173"/>
      <c r="E80" s="174"/>
      <c r="F80" s="263"/>
      <c r="G80" s="263"/>
      <c r="H80" s="263"/>
      <c r="I80" s="263"/>
      <c r="J80" s="263"/>
      <c r="K80" s="263"/>
      <c r="L80" s="263"/>
      <c r="M80" s="263"/>
      <c r="N80" s="263"/>
      <c r="O80" s="263"/>
      <c r="P80" s="263"/>
      <c r="Q80" s="263"/>
      <c r="R80" s="263"/>
      <c r="S80" s="174"/>
      <c r="T80" s="262"/>
      <c r="U80" s="265"/>
      <c r="V80" s="174"/>
      <c r="W80" s="365"/>
      <c r="X80" s="365"/>
      <c r="Y80" s="365"/>
      <c r="Z80" s="365"/>
      <c r="AA80" s="365"/>
      <c r="AB80" s="173"/>
      <c r="AC80" s="173"/>
      <c r="AD80" s="173"/>
      <c r="AE80" s="210"/>
    </row>
    <row r="81" spans="1:31" ht="16.5" customHeight="1">
      <c r="A81" s="206"/>
      <c r="B81" s="173"/>
      <c r="C81" s="366"/>
      <c r="D81" s="173"/>
      <c r="E81" s="366" t="s">
        <v>784</v>
      </c>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252"/>
    </row>
    <row r="82" spans="1:31" ht="16.5" customHeight="1">
      <c r="A82" s="206"/>
      <c r="B82" s="173"/>
      <c r="C82" s="366"/>
      <c r="D82" s="173"/>
      <c r="E82" s="70" t="s">
        <v>182</v>
      </c>
      <c r="F82" s="832" t="s">
        <v>190</v>
      </c>
      <c r="G82" s="832"/>
      <c r="H82" s="832"/>
      <c r="I82" s="832"/>
      <c r="J82" s="832"/>
      <c r="K82" s="832"/>
      <c r="L82" s="832"/>
      <c r="M82" s="832"/>
      <c r="N82" s="832"/>
      <c r="O82" s="832"/>
      <c r="P82" s="832"/>
      <c r="Q82" s="832"/>
      <c r="R82" s="832"/>
      <c r="S82" s="174"/>
      <c r="T82" s="268"/>
      <c r="U82" s="268"/>
      <c r="V82" s="268"/>
      <c r="W82" s="268"/>
      <c r="X82" s="268"/>
      <c r="Y82" s="268"/>
      <c r="Z82" s="268"/>
      <c r="AA82" s="268"/>
      <c r="AB82" s="268"/>
      <c r="AC82" s="268"/>
      <c r="AD82" s="268"/>
      <c r="AE82" s="367"/>
    </row>
    <row r="83" spans="1:31" ht="16.5" customHeight="1">
      <c r="A83" s="206"/>
      <c r="B83" s="173"/>
      <c r="C83" s="366"/>
      <c r="D83" s="173"/>
      <c r="E83" s="70" t="s">
        <v>182</v>
      </c>
      <c r="F83" s="832" t="s">
        <v>191</v>
      </c>
      <c r="G83" s="832"/>
      <c r="H83" s="832"/>
      <c r="I83" s="832"/>
      <c r="J83" s="832"/>
      <c r="K83" s="832"/>
      <c r="L83" s="832"/>
      <c r="M83" s="832"/>
      <c r="N83" s="832"/>
      <c r="O83" s="832"/>
      <c r="P83" s="832"/>
      <c r="Q83" s="832"/>
      <c r="R83" s="832"/>
      <c r="S83" s="174"/>
      <c r="T83" s="268"/>
      <c r="U83" s="268"/>
      <c r="V83" s="268"/>
      <c r="W83" s="268"/>
      <c r="X83" s="268"/>
      <c r="Y83" s="268"/>
      <c r="Z83" s="268"/>
      <c r="AA83" s="268"/>
      <c r="AB83" s="268"/>
      <c r="AC83" s="268"/>
      <c r="AD83" s="268"/>
      <c r="AE83" s="367"/>
    </row>
    <row r="84" spans="1:31" ht="16.5" customHeight="1">
      <c r="A84" s="206"/>
      <c r="B84" s="173"/>
      <c r="C84" s="366"/>
      <c r="D84" s="173"/>
      <c r="E84" s="70" t="s">
        <v>182</v>
      </c>
      <c r="F84" s="832" t="s">
        <v>99</v>
      </c>
      <c r="G84" s="832"/>
      <c r="H84" s="832"/>
      <c r="I84" s="832"/>
      <c r="J84" s="832"/>
      <c r="K84" s="832"/>
      <c r="L84" s="832"/>
      <c r="M84" s="832"/>
      <c r="N84" s="832"/>
      <c r="O84" s="832"/>
      <c r="P84" s="832"/>
      <c r="Q84" s="832"/>
      <c r="R84" s="832"/>
      <c r="S84" s="174"/>
      <c r="T84" s="268"/>
      <c r="U84" s="268"/>
      <c r="V84" s="268"/>
      <c r="W84" s="268"/>
      <c r="X84" s="268"/>
      <c r="Y84" s="268"/>
      <c r="Z84" s="268"/>
      <c r="AA84" s="268"/>
      <c r="AB84" s="268"/>
      <c r="AC84" s="268"/>
      <c r="AD84" s="268"/>
      <c r="AE84" s="367"/>
    </row>
    <row r="85" spans="1:31" ht="16.5" customHeight="1">
      <c r="A85" s="206"/>
      <c r="B85" s="173"/>
      <c r="C85" s="366"/>
      <c r="D85" s="173"/>
      <c r="E85" s="173"/>
      <c r="F85" s="173" t="s">
        <v>32</v>
      </c>
      <c r="G85" s="837"/>
      <c r="H85" s="837"/>
      <c r="I85" s="837"/>
      <c r="J85" s="837"/>
      <c r="K85" s="837"/>
      <c r="L85" s="837"/>
      <c r="M85" s="837"/>
      <c r="N85" s="837"/>
      <c r="O85" s="837"/>
      <c r="P85" s="837"/>
      <c r="Q85" s="265" t="s">
        <v>33</v>
      </c>
      <c r="R85" s="365"/>
      <c r="S85" s="174"/>
      <c r="T85" s="268"/>
      <c r="U85" s="268"/>
      <c r="V85" s="268"/>
      <c r="W85" s="268"/>
      <c r="X85" s="268"/>
      <c r="Y85" s="268"/>
      <c r="Z85" s="268"/>
      <c r="AA85" s="268"/>
      <c r="AB85" s="268"/>
      <c r="AC85" s="268"/>
      <c r="AD85" s="268"/>
      <c r="AE85" s="367"/>
    </row>
    <row r="86" spans="1:31" ht="16.5" customHeight="1">
      <c r="A86" s="206"/>
      <c r="B86" s="173"/>
      <c r="C86" s="366"/>
      <c r="D86" s="173"/>
      <c r="E86" s="366" t="s">
        <v>780</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235"/>
    </row>
    <row r="87" spans="1:31" ht="16.5" customHeight="1">
      <c r="A87" s="206"/>
      <c r="B87" s="173"/>
      <c r="C87" s="366"/>
      <c r="D87" s="173"/>
      <c r="E87" s="70" t="s">
        <v>182</v>
      </c>
      <c r="F87" s="174" t="s">
        <v>791</v>
      </c>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235"/>
    </row>
    <row r="88" spans="1:31" ht="16.5" customHeight="1">
      <c r="A88" s="206"/>
      <c r="B88" s="173"/>
      <c r="C88" s="366"/>
      <c r="D88" s="173"/>
      <c r="E88" s="174"/>
      <c r="F88" s="174" t="s">
        <v>794</v>
      </c>
      <c r="G88" s="174"/>
      <c r="H88" s="174"/>
      <c r="I88" s="174"/>
      <c r="J88" s="174"/>
      <c r="K88" s="174"/>
      <c r="L88" s="174"/>
      <c r="M88" s="174"/>
      <c r="N88" s="174"/>
      <c r="O88" s="174"/>
      <c r="P88" s="174"/>
      <c r="Q88" s="174"/>
      <c r="R88" s="174"/>
      <c r="S88" s="175" t="s">
        <v>797</v>
      </c>
      <c r="T88" s="70" t="s">
        <v>182</v>
      </c>
      <c r="U88" s="174" t="s">
        <v>795</v>
      </c>
      <c r="V88" s="174"/>
      <c r="W88" s="174"/>
      <c r="X88" s="70" t="s">
        <v>182</v>
      </c>
      <c r="Y88" s="174" t="s">
        <v>796</v>
      </c>
      <c r="Z88" s="174"/>
      <c r="AA88" s="174"/>
      <c r="AB88" s="174"/>
      <c r="AC88" s="174"/>
      <c r="AD88" s="174"/>
      <c r="AE88" s="235"/>
    </row>
    <row r="89" spans="1:31" ht="16.5" customHeight="1">
      <c r="A89" s="206"/>
      <c r="B89" s="173"/>
      <c r="C89" s="366"/>
      <c r="D89" s="173"/>
      <c r="E89" s="174"/>
      <c r="F89" s="832" t="s">
        <v>93</v>
      </c>
      <c r="G89" s="832"/>
      <c r="H89" s="832"/>
      <c r="I89" s="832"/>
      <c r="J89" s="832"/>
      <c r="K89" s="832"/>
      <c r="L89" s="832"/>
      <c r="M89" s="832"/>
      <c r="N89" s="832"/>
      <c r="O89" s="833"/>
      <c r="P89" s="833"/>
      <c r="Q89" s="833"/>
      <c r="R89" s="833"/>
      <c r="S89" s="766" t="s">
        <v>94</v>
      </c>
      <c r="T89" s="766"/>
      <c r="U89" s="766"/>
      <c r="V89" s="174"/>
      <c r="W89" s="174"/>
      <c r="X89" s="174"/>
      <c r="Y89" s="174"/>
      <c r="Z89" s="174"/>
      <c r="AA89" s="174"/>
      <c r="AB89" s="174"/>
      <c r="AC89" s="174"/>
      <c r="AD89" s="173"/>
      <c r="AE89" s="210"/>
    </row>
    <row r="90" spans="1:31" ht="16.5" customHeight="1">
      <c r="A90" s="206"/>
      <c r="B90" s="173"/>
      <c r="C90" s="366"/>
      <c r="D90" s="173"/>
      <c r="E90" s="173"/>
      <c r="F90" s="832" t="s">
        <v>95</v>
      </c>
      <c r="G90" s="832"/>
      <c r="H90" s="832"/>
      <c r="I90" s="832"/>
      <c r="J90" s="832"/>
      <c r="K90" s="832"/>
      <c r="L90" s="832"/>
      <c r="M90" s="832"/>
      <c r="N90" s="832"/>
      <c r="O90" s="833"/>
      <c r="P90" s="833"/>
      <c r="Q90" s="833"/>
      <c r="R90" s="833"/>
      <c r="S90" s="766" t="s">
        <v>94</v>
      </c>
      <c r="T90" s="766"/>
      <c r="U90" s="766"/>
      <c r="V90" s="365"/>
      <c r="W90" s="365"/>
      <c r="X90" s="365"/>
      <c r="Y90" s="365"/>
      <c r="Z90" s="365"/>
      <c r="AA90" s="365"/>
      <c r="AB90" s="365"/>
      <c r="AC90" s="365"/>
      <c r="AD90" s="173"/>
      <c r="AE90" s="210"/>
    </row>
    <row r="91" spans="1:31" ht="16.5" customHeight="1">
      <c r="A91" s="206"/>
      <c r="B91" s="173"/>
      <c r="C91" s="366"/>
      <c r="D91" s="173"/>
      <c r="E91" s="173"/>
      <c r="F91" s="832" t="s">
        <v>96</v>
      </c>
      <c r="G91" s="832"/>
      <c r="H91" s="832"/>
      <c r="I91" s="174" t="s">
        <v>32</v>
      </c>
      <c r="J91" s="835"/>
      <c r="K91" s="835"/>
      <c r="L91" s="835"/>
      <c r="M91" s="835"/>
      <c r="N91" s="835"/>
      <c r="O91" s="174" t="s">
        <v>33</v>
      </c>
      <c r="P91" s="365"/>
      <c r="Q91" s="365"/>
      <c r="R91" s="365"/>
      <c r="S91" s="365"/>
      <c r="T91" s="365"/>
      <c r="U91" s="365"/>
      <c r="V91" s="365"/>
      <c r="W91" s="365"/>
      <c r="X91" s="365"/>
      <c r="Y91" s="365"/>
      <c r="Z91" s="365"/>
      <c r="AA91" s="365"/>
      <c r="AB91" s="365"/>
      <c r="AC91" s="365"/>
      <c r="AD91" s="173"/>
      <c r="AE91" s="210"/>
    </row>
    <row r="92" spans="1:31" ht="16.5" customHeight="1">
      <c r="A92" s="206"/>
      <c r="B92" s="173"/>
      <c r="C92" s="366"/>
      <c r="D92" s="173"/>
      <c r="E92" s="70" t="s">
        <v>182</v>
      </c>
      <c r="F92" s="172" t="s">
        <v>792</v>
      </c>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173"/>
      <c r="AE92" s="210"/>
    </row>
    <row r="93" spans="1:31" ht="16.5" customHeight="1">
      <c r="A93" s="206"/>
      <c r="B93" s="173"/>
      <c r="C93" s="366"/>
      <c r="D93" s="173"/>
      <c r="E93" s="70" t="s">
        <v>182</v>
      </c>
      <c r="F93" s="832" t="s">
        <v>99</v>
      </c>
      <c r="G93" s="832"/>
      <c r="H93" s="832"/>
      <c r="I93" s="832"/>
      <c r="J93" s="832"/>
      <c r="K93" s="832"/>
      <c r="L93" s="832"/>
      <c r="M93" s="832"/>
      <c r="N93" s="832"/>
      <c r="O93" s="832"/>
      <c r="P93" s="832"/>
      <c r="Q93" s="832"/>
      <c r="R93" s="832"/>
      <c r="S93" s="365"/>
      <c r="T93" s="365"/>
      <c r="U93" s="365"/>
      <c r="V93" s="365"/>
      <c r="W93" s="365"/>
      <c r="X93" s="365"/>
      <c r="Y93" s="365"/>
      <c r="Z93" s="365"/>
      <c r="AA93" s="365"/>
      <c r="AB93" s="365"/>
      <c r="AC93" s="365"/>
      <c r="AD93" s="173"/>
      <c r="AE93" s="210"/>
    </row>
    <row r="94" spans="1:31" ht="16.5" customHeight="1">
      <c r="A94" s="206"/>
      <c r="B94" s="173"/>
      <c r="C94" s="366"/>
      <c r="D94" s="173"/>
      <c r="E94" s="173"/>
      <c r="F94" s="173" t="s">
        <v>32</v>
      </c>
      <c r="G94" s="837"/>
      <c r="H94" s="837"/>
      <c r="I94" s="837"/>
      <c r="J94" s="837"/>
      <c r="K94" s="837"/>
      <c r="L94" s="837"/>
      <c r="M94" s="837"/>
      <c r="N94" s="837"/>
      <c r="O94" s="837"/>
      <c r="P94" s="837"/>
      <c r="Q94" s="265" t="s">
        <v>33</v>
      </c>
      <c r="R94" s="365"/>
      <c r="S94" s="365"/>
      <c r="T94" s="365"/>
      <c r="U94" s="365"/>
      <c r="V94" s="365"/>
      <c r="W94" s="365"/>
      <c r="X94" s="365"/>
      <c r="Y94" s="365"/>
      <c r="Z94" s="365"/>
      <c r="AA94" s="365"/>
      <c r="AB94" s="365"/>
      <c r="AC94" s="365"/>
      <c r="AD94" s="173"/>
      <c r="AE94" s="210"/>
    </row>
    <row r="95" spans="1:31" ht="16.5" customHeight="1">
      <c r="A95" s="206"/>
      <c r="B95" s="173"/>
      <c r="C95" s="70" t="s">
        <v>182</v>
      </c>
      <c r="D95" s="172" t="s">
        <v>801</v>
      </c>
      <c r="E95" s="268"/>
      <c r="F95" s="263"/>
      <c r="G95" s="263"/>
      <c r="H95" s="263"/>
      <c r="I95" s="263"/>
      <c r="J95" s="263"/>
      <c r="K95" s="263"/>
      <c r="L95" s="263"/>
      <c r="M95" s="263"/>
      <c r="N95" s="263"/>
      <c r="O95" s="263"/>
      <c r="P95" s="263"/>
      <c r="Q95" s="263"/>
      <c r="R95" s="263"/>
      <c r="S95" s="174"/>
      <c r="T95" s="262"/>
      <c r="U95" s="265"/>
      <c r="V95" s="174"/>
      <c r="W95" s="365"/>
      <c r="X95" s="365"/>
      <c r="Y95" s="365"/>
      <c r="Z95" s="365"/>
      <c r="AA95" s="365"/>
      <c r="AB95" s="173"/>
      <c r="AC95" s="173"/>
      <c r="AD95" s="173"/>
      <c r="AE95" s="210"/>
    </row>
    <row r="96" spans="1:31" ht="16.5" customHeight="1">
      <c r="A96" s="206"/>
      <c r="B96" s="173"/>
      <c r="C96" s="366"/>
      <c r="D96" s="173" t="s">
        <v>802</v>
      </c>
      <c r="E96" s="174"/>
      <c r="F96" s="263"/>
      <c r="G96" s="263"/>
      <c r="H96" s="263"/>
      <c r="I96" s="263"/>
      <c r="J96" s="263"/>
      <c r="K96" s="263"/>
      <c r="L96" s="263"/>
      <c r="M96" s="263"/>
      <c r="N96" s="263"/>
      <c r="O96" s="263"/>
      <c r="P96" s="263"/>
      <c r="Q96" s="263"/>
      <c r="R96" s="263"/>
      <c r="S96" s="174"/>
      <c r="T96" s="262"/>
      <c r="U96" s="265"/>
      <c r="V96" s="174"/>
      <c r="W96" s="365"/>
      <c r="X96" s="365"/>
      <c r="Y96" s="365"/>
      <c r="Z96" s="365"/>
      <c r="AA96" s="365"/>
      <c r="AB96" s="173"/>
      <c r="AC96" s="173"/>
      <c r="AD96" s="173"/>
      <c r="AE96" s="210"/>
    </row>
    <row r="97" spans="1:31" ht="16.5" customHeight="1">
      <c r="A97" s="206"/>
      <c r="B97" s="173"/>
      <c r="C97" s="366"/>
      <c r="D97" s="173" t="s">
        <v>781</v>
      </c>
      <c r="E97" s="174"/>
      <c r="F97" s="263"/>
      <c r="G97" s="263"/>
      <c r="H97" s="263"/>
      <c r="I97" s="263"/>
      <c r="J97" s="263"/>
      <c r="K97" s="263"/>
      <c r="L97" s="263"/>
      <c r="M97" s="263"/>
      <c r="N97" s="263"/>
      <c r="O97" s="263"/>
      <c r="P97" s="263"/>
      <c r="Q97" s="263"/>
      <c r="R97" s="263"/>
      <c r="S97" s="174"/>
      <c r="T97" s="262"/>
      <c r="U97" s="265"/>
      <c r="V97" s="174"/>
      <c r="W97" s="365"/>
      <c r="X97" s="365"/>
      <c r="Y97" s="365"/>
      <c r="Z97" s="365"/>
      <c r="AA97" s="365"/>
      <c r="AB97" s="173"/>
      <c r="AC97" s="173"/>
      <c r="AD97" s="173"/>
      <c r="AE97" s="210"/>
    </row>
    <row r="98" spans="1:31" ht="16.5" customHeight="1">
      <c r="A98" s="206"/>
      <c r="B98" s="173"/>
      <c r="C98" s="366"/>
      <c r="D98" s="173"/>
      <c r="E98" s="174" t="s">
        <v>794</v>
      </c>
      <c r="F98" s="174"/>
      <c r="G98" s="174"/>
      <c r="H98" s="174"/>
      <c r="I98" s="174"/>
      <c r="J98" s="174"/>
      <c r="K98" s="174"/>
      <c r="L98" s="174"/>
      <c r="M98" s="174"/>
      <c r="N98" s="174"/>
      <c r="O98" s="174"/>
      <c r="P98" s="174"/>
      <c r="Q98" s="174"/>
      <c r="R98" s="175" t="s">
        <v>797</v>
      </c>
      <c r="S98" s="70" t="s">
        <v>182</v>
      </c>
      <c r="T98" s="174" t="s">
        <v>795</v>
      </c>
      <c r="U98" s="174"/>
      <c r="V98" s="174"/>
      <c r="W98" s="70" t="s">
        <v>182</v>
      </c>
      <c r="X98" s="174" t="s">
        <v>796</v>
      </c>
      <c r="Y98" s="174"/>
      <c r="Z98" s="174"/>
      <c r="AA98" s="174"/>
      <c r="AB98" s="173"/>
      <c r="AC98" s="173"/>
      <c r="AD98" s="173"/>
      <c r="AE98" s="210"/>
    </row>
    <row r="99" spans="1:31" ht="16.5" customHeight="1">
      <c r="A99" s="206"/>
      <c r="B99" s="173"/>
      <c r="C99" s="173"/>
      <c r="D99" s="173"/>
      <c r="E99" s="832" t="s">
        <v>93</v>
      </c>
      <c r="F99" s="832"/>
      <c r="G99" s="832"/>
      <c r="H99" s="832"/>
      <c r="I99" s="832"/>
      <c r="J99" s="832"/>
      <c r="K99" s="832"/>
      <c r="L99" s="832"/>
      <c r="M99" s="832"/>
      <c r="N99" s="833"/>
      <c r="O99" s="833"/>
      <c r="P99" s="833"/>
      <c r="Q99" s="833"/>
      <c r="R99" s="766" t="s">
        <v>94</v>
      </c>
      <c r="S99" s="766"/>
      <c r="T99" s="766"/>
      <c r="U99" s="174"/>
      <c r="V99" s="174"/>
      <c r="W99" s="174"/>
      <c r="X99" s="174"/>
      <c r="Y99" s="174"/>
      <c r="Z99" s="174"/>
      <c r="AA99" s="174"/>
      <c r="AB99" s="173"/>
      <c r="AC99" s="173"/>
      <c r="AD99" s="173"/>
      <c r="AE99" s="210"/>
    </row>
    <row r="100" spans="1:31" ht="16.5" customHeight="1">
      <c r="A100" s="206"/>
      <c r="B100" s="173"/>
      <c r="C100" s="173"/>
      <c r="D100" s="173"/>
      <c r="E100" s="832" t="s">
        <v>95</v>
      </c>
      <c r="F100" s="832"/>
      <c r="G100" s="832"/>
      <c r="H100" s="832"/>
      <c r="I100" s="832"/>
      <c r="J100" s="832"/>
      <c r="K100" s="832"/>
      <c r="L100" s="832"/>
      <c r="M100" s="832"/>
      <c r="N100" s="833"/>
      <c r="O100" s="833"/>
      <c r="P100" s="833"/>
      <c r="Q100" s="833"/>
      <c r="R100" s="766" t="s">
        <v>94</v>
      </c>
      <c r="S100" s="766"/>
      <c r="T100" s="766"/>
      <c r="U100" s="365"/>
      <c r="V100" s="365"/>
      <c r="W100" s="365"/>
      <c r="X100" s="365"/>
      <c r="Y100" s="365"/>
      <c r="Z100" s="365"/>
      <c r="AA100" s="365"/>
      <c r="AB100" s="173"/>
      <c r="AC100" s="173"/>
      <c r="AD100" s="173"/>
      <c r="AE100" s="210"/>
    </row>
    <row r="101" spans="1:31" ht="16.5" customHeight="1">
      <c r="A101" s="206"/>
      <c r="B101" s="173"/>
      <c r="C101" s="173"/>
      <c r="D101" s="173"/>
      <c r="E101" s="832" t="s">
        <v>96</v>
      </c>
      <c r="F101" s="832"/>
      <c r="G101" s="832"/>
      <c r="H101" s="174" t="s">
        <v>32</v>
      </c>
      <c r="I101" s="835"/>
      <c r="J101" s="835"/>
      <c r="K101" s="835"/>
      <c r="L101" s="835"/>
      <c r="M101" s="835"/>
      <c r="N101" s="174" t="s">
        <v>33</v>
      </c>
      <c r="O101" s="365"/>
      <c r="P101" s="365"/>
      <c r="Q101" s="365"/>
      <c r="R101" s="365"/>
      <c r="S101" s="365"/>
      <c r="T101" s="365"/>
      <c r="U101" s="365"/>
      <c r="V101" s="365"/>
      <c r="W101" s="365"/>
      <c r="X101" s="365"/>
      <c r="Y101" s="365"/>
      <c r="Z101" s="365"/>
      <c r="AA101" s="365"/>
      <c r="AB101" s="173"/>
      <c r="AC101" s="173"/>
      <c r="AD101" s="173"/>
      <c r="AE101" s="210"/>
    </row>
    <row r="102" spans="1:31" ht="16.5" customHeight="1">
      <c r="A102" s="206"/>
      <c r="B102" s="173"/>
      <c r="C102" s="173"/>
      <c r="D102" s="173"/>
      <c r="E102" s="366" t="s">
        <v>782</v>
      </c>
      <c r="F102" s="263"/>
      <c r="G102" s="263"/>
      <c r="H102" s="174"/>
      <c r="I102" s="368"/>
      <c r="J102" s="368"/>
      <c r="K102" s="835"/>
      <c r="L102" s="835"/>
      <c r="M102" s="835"/>
      <c r="N102" s="835"/>
      <c r="O102" s="835"/>
      <c r="P102" s="174" t="s">
        <v>33</v>
      </c>
      <c r="Q102" s="174"/>
      <c r="R102" s="174"/>
      <c r="S102" s="262"/>
      <c r="T102" s="262"/>
      <c r="U102" s="265"/>
      <c r="V102" s="174"/>
      <c r="W102" s="365"/>
      <c r="X102" s="365"/>
      <c r="Y102" s="365"/>
      <c r="Z102" s="365"/>
      <c r="AA102" s="365"/>
      <c r="AB102" s="173"/>
      <c r="AC102" s="173"/>
      <c r="AD102" s="173"/>
      <c r="AE102" s="210"/>
    </row>
    <row r="103" spans="1:31" ht="16.5" customHeight="1">
      <c r="A103" s="206"/>
      <c r="B103" s="173"/>
      <c r="C103" s="173"/>
      <c r="D103" s="366" t="s">
        <v>803</v>
      </c>
      <c r="E103" s="174"/>
      <c r="F103" s="263"/>
      <c r="G103" s="263"/>
      <c r="H103" s="263"/>
      <c r="I103" s="263"/>
      <c r="J103" s="263"/>
      <c r="K103" s="263"/>
      <c r="L103" s="263"/>
      <c r="M103" s="263"/>
      <c r="N103" s="263"/>
      <c r="O103" s="263"/>
      <c r="P103" s="263"/>
      <c r="Q103" s="263"/>
      <c r="R103" s="263"/>
      <c r="S103" s="174"/>
      <c r="T103" s="262"/>
      <c r="U103" s="265"/>
      <c r="V103" s="174"/>
      <c r="W103" s="365"/>
      <c r="X103" s="365"/>
      <c r="Y103" s="365"/>
      <c r="Z103" s="365"/>
      <c r="AA103" s="365"/>
      <c r="AB103" s="173"/>
      <c r="AC103" s="173"/>
      <c r="AD103" s="173"/>
      <c r="AE103" s="210"/>
    </row>
    <row r="104" spans="1:31" ht="16.5" customHeight="1">
      <c r="A104" s="206"/>
      <c r="B104" s="173"/>
      <c r="C104" s="173"/>
      <c r="D104" s="173"/>
      <c r="E104" s="366" t="s">
        <v>784</v>
      </c>
      <c r="F104" s="172"/>
      <c r="G104" s="172"/>
      <c r="H104" s="172"/>
      <c r="I104" s="172"/>
      <c r="J104" s="172"/>
      <c r="K104" s="172"/>
      <c r="L104" s="172"/>
      <c r="M104" s="172"/>
      <c r="N104" s="172"/>
      <c r="O104" s="172"/>
      <c r="P104" s="172"/>
      <c r="Q104" s="172"/>
      <c r="R104" s="172"/>
      <c r="S104" s="174"/>
      <c r="T104" s="262"/>
      <c r="U104" s="265"/>
      <c r="V104" s="174"/>
      <c r="W104" s="365"/>
      <c r="X104" s="365"/>
      <c r="Y104" s="365"/>
      <c r="Z104" s="365"/>
      <c r="AA104" s="365"/>
      <c r="AB104" s="173"/>
      <c r="AC104" s="173"/>
      <c r="AD104" s="173"/>
      <c r="AE104" s="210"/>
    </row>
    <row r="105" spans="1:31" ht="16.5" customHeight="1">
      <c r="A105" s="206"/>
      <c r="B105" s="173"/>
      <c r="C105" s="173"/>
      <c r="D105" s="173"/>
      <c r="E105" s="70" t="s">
        <v>182</v>
      </c>
      <c r="F105" s="832" t="s">
        <v>190</v>
      </c>
      <c r="G105" s="832"/>
      <c r="H105" s="832"/>
      <c r="I105" s="832"/>
      <c r="J105" s="832"/>
      <c r="K105" s="832"/>
      <c r="L105" s="832"/>
      <c r="M105" s="832"/>
      <c r="N105" s="832"/>
      <c r="O105" s="832"/>
      <c r="P105" s="832"/>
      <c r="Q105" s="832"/>
      <c r="R105" s="832"/>
      <c r="S105" s="174"/>
      <c r="T105" s="262"/>
      <c r="U105" s="265"/>
      <c r="V105" s="174"/>
      <c r="W105" s="365"/>
      <c r="X105" s="365"/>
      <c r="Y105" s="365"/>
      <c r="Z105" s="365"/>
      <c r="AA105" s="365"/>
      <c r="AB105" s="173"/>
      <c r="AC105" s="173"/>
      <c r="AD105" s="173"/>
      <c r="AE105" s="210"/>
    </row>
    <row r="106" spans="1:31" ht="16.5" customHeight="1">
      <c r="A106" s="206"/>
      <c r="B106" s="173"/>
      <c r="C106" s="173"/>
      <c r="D106" s="173"/>
      <c r="E106" s="70" t="s">
        <v>182</v>
      </c>
      <c r="F106" s="832" t="s">
        <v>191</v>
      </c>
      <c r="G106" s="832"/>
      <c r="H106" s="832"/>
      <c r="I106" s="832"/>
      <c r="J106" s="832"/>
      <c r="K106" s="832"/>
      <c r="L106" s="832"/>
      <c r="M106" s="832"/>
      <c r="N106" s="832"/>
      <c r="O106" s="832"/>
      <c r="P106" s="832"/>
      <c r="Q106" s="832"/>
      <c r="R106" s="832"/>
      <c r="S106" s="174"/>
      <c r="T106" s="262"/>
      <c r="U106" s="265"/>
      <c r="V106" s="174"/>
      <c r="W106" s="365"/>
      <c r="X106" s="365"/>
      <c r="Y106" s="365"/>
      <c r="Z106" s="365"/>
      <c r="AA106" s="365"/>
      <c r="AB106" s="173"/>
      <c r="AC106" s="173"/>
      <c r="AD106" s="173"/>
      <c r="AE106" s="210"/>
    </row>
    <row r="107" spans="1:31" ht="16.5" customHeight="1">
      <c r="A107" s="206"/>
      <c r="B107" s="173"/>
      <c r="C107" s="173"/>
      <c r="D107" s="173"/>
      <c r="E107" s="70" t="s">
        <v>182</v>
      </c>
      <c r="F107" s="832" t="s">
        <v>99</v>
      </c>
      <c r="G107" s="832"/>
      <c r="H107" s="832"/>
      <c r="I107" s="832"/>
      <c r="J107" s="832"/>
      <c r="K107" s="832"/>
      <c r="L107" s="832"/>
      <c r="M107" s="832"/>
      <c r="N107" s="832"/>
      <c r="O107" s="832"/>
      <c r="P107" s="832"/>
      <c r="Q107" s="832"/>
      <c r="R107" s="832"/>
      <c r="S107" s="174"/>
      <c r="T107" s="262"/>
      <c r="U107" s="265"/>
      <c r="V107" s="174"/>
      <c r="W107" s="365"/>
      <c r="X107" s="365"/>
      <c r="Y107" s="365"/>
      <c r="Z107" s="365"/>
      <c r="AA107" s="365"/>
      <c r="AB107" s="173"/>
      <c r="AC107" s="173"/>
      <c r="AD107" s="173"/>
      <c r="AE107" s="210"/>
    </row>
    <row r="108" spans="1:31" ht="16.5" customHeight="1">
      <c r="A108" s="206"/>
      <c r="B108" s="173"/>
      <c r="C108" s="173"/>
      <c r="D108" s="173"/>
      <c r="E108" s="173"/>
      <c r="F108" s="173" t="s">
        <v>32</v>
      </c>
      <c r="G108" s="837"/>
      <c r="H108" s="837"/>
      <c r="I108" s="837"/>
      <c r="J108" s="837"/>
      <c r="K108" s="837"/>
      <c r="L108" s="837"/>
      <c r="M108" s="837"/>
      <c r="N108" s="837"/>
      <c r="O108" s="837"/>
      <c r="P108" s="837"/>
      <c r="Q108" s="265" t="s">
        <v>33</v>
      </c>
      <c r="R108" s="365"/>
      <c r="S108" s="174"/>
      <c r="T108" s="262"/>
      <c r="U108" s="265"/>
      <c r="V108" s="174"/>
      <c r="W108" s="365"/>
      <c r="X108" s="365"/>
      <c r="Y108" s="365"/>
      <c r="Z108" s="365"/>
      <c r="AA108" s="365"/>
      <c r="AB108" s="173"/>
      <c r="AC108" s="173"/>
      <c r="AD108" s="173"/>
      <c r="AE108" s="210"/>
    </row>
    <row r="109" spans="1:31" ht="16.5" customHeight="1">
      <c r="A109" s="206"/>
      <c r="B109" s="173"/>
      <c r="C109" s="173"/>
      <c r="D109" s="173"/>
      <c r="E109" s="262"/>
      <c r="F109" s="262"/>
      <c r="G109" s="262"/>
      <c r="H109" s="262"/>
      <c r="I109" s="262"/>
      <c r="J109" s="262"/>
      <c r="K109" s="262"/>
      <c r="L109" s="262"/>
      <c r="M109" s="262"/>
      <c r="N109" s="262"/>
      <c r="O109" s="265"/>
      <c r="P109" s="365"/>
      <c r="Q109" s="365"/>
      <c r="R109" s="365"/>
      <c r="S109" s="365"/>
      <c r="T109" s="365"/>
      <c r="U109" s="365"/>
      <c r="V109" s="365"/>
      <c r="W109" s="365"/>
      <c r="X109" s="365"/>
      <c r="Y109" s="365"/>
      <c r="Z109" s="365"/>
      <c r="AA109" s="365"/>
      <c r="AB109" s="173"/>
      <c r="AC109" s="173"/>
      <c r="AD109" s="173"/>
      <c r="AE109" s="210"/>
    </row>
    <row r="110" spans="1:31" ht="16.5" customHeight="1">
      <c r="A110" s="254"/>
      <c r="B110" s="205"/>
      <c r="C110" s="205"/>
      <c r="D110" s="205"/>
      <c r="E110" s="205"/>
      <c r="F110" s="205"/>
      <c r="G110" s="255"/>
      <c r="H110" s="205"/>
      <c r="I110" s="205"/>
      <c r="J110" s="205"/>
      <c r="K110" s="205"/>
      <c r="L110" s="205"/>
      <c r="M110" s="205"/>
      <c r="N110" s="205"/>
      <c r="O110" s="205"/>
      <c r="P110" s="205"/>
      <c r="Q110" s="205"/>
      <c r="R110" s="205"/>
      <c r="S110" s="205"/>
      <c r="T110" s="213"/>
      <c r="U110" s="255"/>
      <c r="V110" s="213"/>
      <c r="W110" s="213"/>
      <c r="X110" s="213"/>
      <c r="Y110" s="213"/>
      <c r="Z110" s="213"/>
      <c r="AA110" s="213"/>
      <c r="AB110" s="213"/>
      <c r="AC110" s="229"/>
      <c r="AD110" s="229"/>
      <c r="AE110" s="230"/>
    </row>
    <row r="111" spans="1:31" ht="16.5" customHeight="1">
      <c r="A111" s="827" t="s">
        <v>100</v>
      </c>
      <c r="B111" s="767"/>
      <c r="C111" s="767"/>
      <c r="D111" s="767"/>
      <c r="E111" s="767"/>
      <c r="F111" s="767"/>
      <c r="G111" s="799"/>
      <c r="H111" s="799"/>
      <c r="I111" s="799"/>
      <c r="J111" s="799"/>
      <c r="K111" s="799"/>
      <c r="L111" s="799"/>
      <c r="M111" s="799"/>
      <c r="N111" s="799"/>
      <c r="O111" s="799"/>
      <c r="P111" s="799"/>
      <c r="Q111" s="799"/>
      <c r="R111" s="799"/>
      <c r="S111" s="799"/>
      <c r="T111" s="799"/>
      <c r="U111" s="799"/>
      <c r="V111" s="799"/>
      <c r="W111" s="799"/>
      <c r="X111" s="799"/>
      <c r="Y111" s="799"/>
      <c r="Z111" s="799"/>
      <c r="AA111" s="799"/>
      <c r="AB111" s="799"/>
      <c r="AC111" s="799"/>
      <c r="AD111" s="799"/>
      <c r="AE111" s="800"/>
    </row>
    <row r="112" spans="1:31" ht="16.5" customHeight="1">
      <c r="A112" s="242"/>
      <c r="B112" s="172"/>
      <c r="C112" s="172"/>
      <c r="D112" s="172"/>
      <c r="E112" s="172"/>
      <c r="F112" s="172"/>
      <c r="G112" s="799"/>
      <c r="H112" s="799"/>
      <c r="I112" s="799"/>
      <c r="J112" s="799"/>
      <c r="K112" s="799"/>
      <c r="L112" s="799"/>
      <c r="M112" s="799"/>
      <c r="N112" s="799"/>
      <c r="O112" s="799"/>
      <c r="P112" s="799"/>
      <c r="Q112" s="799"/>
      <c r="R112" s="799"/>
      <c r="S112" s="799"/>
      <c r="T112" s="799"/>
      <c r="U112" s="799"/>
      <c r="V112" s="799"/>
      <c r="W112" s="799"/>
      <c r="X112" s="799"/>
      <c r="Y112" s="799"/>
      <c r="Z112" s="799"/>
      <c r="AA112" s="799"/>
      <c r="AB112" s="799"/>
      <c r="AC112" s="799"/>
      <c r="AD112" s="799"/>
      <c r="AE112" s="800"/>
    </row>
    <row r="113" spans="1:31" ht="16.5" customHeight="1">
      <c r="A113" s="243"/>
      <c r="B113" s="244"/>
      <c r="C113" s="244"/>
      <c r="D113" s="244"/>
      <c r="E113" s="244"/>
      <c r="F113" s="244"/>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53"/>
    </row>
  </sheetData>
  <mergeCells count="121">
    <mergeCell ref="F107:R107"/>
    <mergeCell ref="G108:P108"/>
    <mergeCell ref="E101:G101"/>
    <mergeCell ref="I101:M101"/>
    <mergeCell ref="K102:O102"/>
    <mergeCell ref="F105:R105"/>
    <mergeCell ref="F106:R106"/>
    <mergeCell ref="E99:M99"/>
    <mergeCell ref="N99:Q99"/>
    <mergeCell ref="R99:T99"/>
    <mergeCell ref="E100:M100"/>
    <mergeCell ref="N100:Q100"/>
    <mergeCell ref="R100:T100"/>
    <mergeCell ref="G94:P94"/>
    <mergeCell ref="S90:U90"/>
    <mergeCell ref="S89:U89"/>
    <mergeCell ref="G79:P79"/>
    <mergeCell ref="E33:N33"/>
    <mergeCell ref="F76:H76"/>
    <mergeCell ref="J76:N76"/>
    <mergeCell ref="L77:P77"/>
    <mergeCell ref="F78:R78"/>
    <mergeCell ref="F70:R70"/>
    <mergeCell ref="F71:N71"/>
    <mergeCell ref="O71:R71"/>
    <mergeCell ref="F72:N72"/>
    <mergeCell ref="O72:R72"/>
    <mergeCell ref="F73:H73"/>
    <mergeCell ref="J73:N73"/>
    <mergeCell ref="L74:P74"/>
    <mergeCell ref="F75:R75"/>
    <mergeCell ref="S71:U71"/>
    <mergeCell ref="S72:U72"/>
    <mergeCell ref="D64:P64"/>
    <mergeCell ref="E65:N65"/>
    <mergeCell ref="F82:R82"/>
    <mergeCell ref="F83:R83"/>
    <mergeCell ref="D61:L61"/>
    <mergeCell ref="M61:P61"/>
    <mergeCell ref="Q61:S61"/>
    <mergeCell ref="D62:F62"/>
    <mergeCell ref="H62:L62"/>
    <mergeCell ref="D60:L60"/>
    <mergeCell ref="M60:P60"/>
    <mergeCell ref="Q60:S60"/>
    <mergeCell ref="F93:R93"/>
    <mergeCell ref="F84:R84"/>
    <mergeCell ref="G85:P85"/>
    <mergeCell ref="F89:N89"/>
    <mergeCell ref="O89:R89"/>
    <mergeCell ref="F90:N90"/>
    <mergeCell ref="O90:R90"/>
    <mergeCell ref="F91:H91"/>
    <mergeCell ref="J91:N91"/>
    <mergeCell ref="Q46:S46"/>
    <mergeCell ref="D47:F47"/>
    <mergeCell ref="H47:L47"/>
    <mergeCell ref="D40:P40"/>
    <mergeCell ref="M45:P45"/>
    <mergeCell ref="Q45:S45"/>
    <mergeCell ref="D54:P54"/>
    <mergeCell ref="D55:P55"/>
    <mergeCell ref="E56:N56"/>
    <mergeCell ref="K18:N18"/>
    <mergeCell ref="A21:AE21"/>
    <mergeCell ref="D24:P24"/>
    <mergeCell ref="D29:P29"/>
    <mergeCell ref="J37:M37"/>
    <mergeCell ref="B17:F17"/>
    <mergeCell ref="G17:I17"/>
    <mergeCell ref="G18:I18"/>
    <mergeCell ref="Y18:AB18"/>
    <mergeCell ref="R18:U18"/>
    <mergeCell ref="G112:AE112"/>
    <mergeCell ref="D26:L26"/>
    <mergeCell ref="M26:P26"/>
    <mergeCell ref="Q26:S26"/>
    <mergeCell ref="D27:F27"/>
    <mergeCell ref="H27:L27"/>
    <mergeCell ref="D32:P32"/>
    <mergeCell ref="A111:F111"/>
    <mergeCell ref="G111:AE111"/>
    <mergeCell ref="D30:F30"/>
    <mergeCell ref="H30:L30"/>
    <mergeCell ref="J31:N31"/>
    <mergeCell ref="D36:P36"/>
    <mergeCell ref="U37:X37"/>
    <mergeCell ref="U38:AA38"/>
    <mergeCell ref="E41:N41"/>
    <mergeCell ref="D45:L45"/>
    <mergeCell ref="J28:N28"/>
    <mergeCell ref="D38:L38"/>
    <mergeCell ref="D49:P49"/>
    <mergeCell ref="E50:N50"/>
    <mergeCell ref="D53:P53"/>
    <mergeCell ref="D46:L46"/>
    <mergeCell ref="M46:P46"/>
    <mergeCell ref="G16:I16"/>
    <mergeCell ref="A1:AE1"/>
    <mergeCell ref="A5:I5"/>
    <mergeCell ref="K5:AC5"/>
    <mergeCell ref="B14:F14"/>
    <mergeCell ref="B15:F15"/>
    <mergeCell ref="G15:I15"/>
    <mergeCell ref="K9:O9"/>
    <mergeCell ref="D25:L25"/>
    <mergeCell ref="M25:P25"/>
    <mergeCell ref="Q25:S25"/>
    <mergeCell ref="A12:I12"/>
    <mergeCell ref="Y14:AB14"/>
    <mergeCell ref="Y15:AB15"/>
    <mergeCell ref="Y16:AB16"/>
    <mergeCell ref="Y17:AB17"/>
    <mergeCell ref="R14:U14"/>
    <mergeCell ref="R15:U15"/>
    <mergeCell ref="R16:U16"/>
    <mergeCell ref="R17:U17"/>
    <mergeCell ref="K14:N14"/>
    <mergeCell ref="K15:N15"/>
    <mergeCell ref="K16:N16"/>
    <mergeCell ref="K17:N17"/>
  </mergeCells>
  <phoneticPr fontId="6"/>
  <dataValidations count="1">
    <dataValidation type="list" allowBlank="1" showInputMessage="1" showErrorMessage="1" sqref="C29 C24 C32 C42 C36 C39:C40 C44 C48:C49 C63:C64 C53:C55 C58 R59 V59 E70 E75 E78 E92:E93 E82:E84 E87 T88 X88 C67 C95 S98 W98 E105:E10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47" max="30" man="1"/>
    <brk id="9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E30"/>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768" t="s">
        <v>76</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row>
    <row r="2" spans="1:31" ht="11.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102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9.9499999999999993" customHeight="1">
      <c r="A4" s="266"/>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30"/>
    </row>
    <row r="5" spans="1:31" ht="16.5" customHeight="1">
      <c r="A5" s="822" t="s">
        <v>118</v>
      </c>
      <c r="B5" s="766"/>
      <c r="C5" s="766"/>
      <c r="D5" s="766"/>
      <c r="E5" s="766"/>
      <c r="F5" s="766"/>
      <c r="G5" s="766"/>
      <c r="H5" s="766"/>
      <c r="I5" s="766"/>
      <c r="J5" s="174"/>
      <c r="K5" s="831"/>
      <c r="L5" s="831"/>
      <c r="M5" s="831"/>
      <c r="N5" s="831"/>
      <c r="O5" s="174"/>
      <c r="P5" s="174"/>
      <c r="Q5" s="174"/>
      <c r="R5" s="174"/>
      <c r="S5" s="174"/>
      <c r="T5" s="174"/>
      <c r="U5" s="174"/>
      <c r="V5" s="174"/>
      <c r="W5" s="174"/>
      <c r="X5" s="174"/>
      <c r="Y5" s="174"/>
      <c r="Z5" s="174"/>
      <c r="AA5" s="174"/>
      <c r="AB5" s="174"/>
      <c r="AC5" s="174"/>
      <c r="AD5" s="174"/>
      <c r="AE5" s="235"/>
    </row>
    <row r="6" spans="1:31" ht="16.5" customHeight="1">
      <c r="A6" s="257"/>
      <c r="B6" s="246"/>
      <c r="C6" s="248"/>
      <c r="D6" s="248"/>
      <c r="E6" s="248"/>
      <c r="F6" s="248"/>
      <c r="G6" s="248"/>
      <c r="H6" s="246"/>
      <c r="I6" s="248"/>
      <c r="J6" s="248"/>
      <c r="K6" s="248"/>
      <c r="L6" s="248"/>
      <c r="M6" s="236"/>
      <c r="N6" s="236"/>
      <c r="O6" s="236"/>
      <c r="P6" s="236"/>
      <c r="Q6" s="236"/>
      <c r="R6" s="246"/>
      <c r="S6" s="246"/>
      <c r="T6" s="236"/>
      <c r="U6" s="236"/>
      <c r="V6" s="236"/>
      <c r="W6" s="236"/>
      <c r="X6" s="236"/>
      <c r="Y6" s="236"/>
      <c r="Z6" s="236"/>
      <c r="AA6" s="236"/>
      <c r="AB6" s="236"/>
      <c r="AC6" s="236"/>
      <c r="AD6" s="236"/>
      <c r="AE6" s="239"/>
    </row>
    <row r="7" spans="1:31" ht="16.5" customHeight="1">
      <c r="A7" s="266"/>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30"/>
    </row>
    <row r="8" spans="1:31" ht="16.5" customHeight="1">
      <c r="A8" s="822" t="s">
        <v>820</v>
      </c>
      <c r="B8" s="766"/>
      <c r="C8" s="766"/>
      <c r="D8" s="766"/>
      <c r="E8" s="766"/>
      <c r="F8" s="766"/>
      <c r="G8" s="766"/>
      <c r="H8" s="766"/>
      <c r="I8" s="766"/>
      <c r="J8" s="174"/>
      <c r="K8" s="831"/>
      <c r="L8" s="831"/>
      <c r="M8" s="831"/>
      <c r="N8" s="831"/>
      <c r="O8" s="174" t="s">
        <v>821</v>
      </c>
      <c r="P8" s="174"/>
      <c r="Q8" s="174"/>
      <c r="R8" s="174"/>
      <c r="S8" s="174"/>
      <c r="T8" s="174"/>
      <c r="U8" s="174"/>
      <c r="V8" s="174"/>
      <c r="W8" s="174"/>
      <c r="X8" s="174"/>
      <c r="Y8" s="174"/>
      <c r="Z8" s="174"/>
      <c r="AA8" s="174"/>
      <c r="AB8" s="174"/>
      <c r="AC8" s="174"/>
      <c r="AD8" s="174"/>
      <c r="AE8" s="235"/>
    </row>
    <row r="9" spans="1:31" ht="16.5" customHeight="1">
      <c r="A9" s="257"/>
      <c r="B9" s="246"/>
      <c r="C9" s="248"/>
      <c r="D9" s="248"/>
      <c r="E9" s="248"/>
      <c r="F9" s="248"/>
      <c r="G9" s="248"/>
      <c r="H9" s="246"/>
      <c r="I9" s="248"/>
      <c r="J9" s="248"/>
      <c r="K9" s="248"/>
      <c r="L9" s="248"/>
      <c r="M9" s="236"/>
      <c r="N9" s="236"/>
      <c r="O9" s="236"/>
      <c r="P9" s="236"/>
      <c r="Q9" s="236"/>
      <c r="R9" s="246"/>
      <c r="S9" s="246"/>
      <c r="T9" s="236"/>
      <c r="U9" s="236"/>
      <c r="V9" s="236"/>
      <c r="W9" s="236"/>
      <c r="X9" s="236"/>
      <c r="Y9" s="236"/>
      <c r="Z9" s="236"/>
      <c r="AA9" s="236"/>
      <c r="AB9" s="236"/>
      <c r="AC9" s="236"/>
      <c r="AD9" s="236"/>
      <c r="AE9" s="239"/>
    </row>
    <row r="10" spans="1:31" ht="16.5" customHeight="1">
      <c r="A10" s="266"/>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30"/>
    </row>
    <row r="11" spans="1:31" ht="16.5" customHeight="1">
      <c r="A11" s="822" t="s">
        <v>822</v>
      </c>
      <c r="B11" s="766"/>
      <c r="C11" s="766"/>
      <c r="D11" s="766"/>
      <c r="E11" s="766"/>
      <c r="F11" s="766"/>
      <c r="G11" s="766"/>
      <c r="H11" s="766"/>
      <c r="I11" s="766"/>
      <c r="J11" s="174"/>
      <c r="K11" s="831"/>
      <c r="L11" s="831"/>
      <c r="M11" s="831"/>
      <c r="N11" s="831"/>
      <c r="O11" s="174" t="s">
        <v>823</v>
      </c>
      <c r="P11" s="174"/>
      <c r="Q11" s="174"/>
      <c r="R11" s="174"/>
      <c r="S11" s="174"/>
      <c r="T11" s="174"/>
      <c r="U11" s="174"/>
      <c r="V11" s="174"/>
      <c r="W11" s="174"/>
      <c r="X11" s="174"/>
      <c r="Y11" s="174"/>
      <c r="Z11" s="174"/>
      <c r="AA11" s="174"/>
      <c r="AB11" s="174"/>
      <c r="AC11" s="174"/>
      <c r="AD11" s="174"/>
      <c r="AE11" s="235"/>
    </row>
    <row r="12" spans="1:31" ht="16.5" customHeight="1">
      <c r="A12" s="206"/>
      <c r="B12" s="262"/>
      <c r="C12" s="173"/>
      <c r="D12" s="173"/>
      <c r="E12" s="173"/>
      <c r="F12" s="173"/>
      <c r="G12" s="173"/>
      <c r="H12" s="262"/>
      <c r="I12" s="173"/>
      <c r="J12" s="173"/>
      <c r="K12" s="173"/>
      <c r="L12" s="173"/>
      <c r="M12" s="174"/>
      <c r="N12" s="174"/>
      <c r="O12" s="174"/>
      <c r="P12" s="174"/>
      <c r="Q12" s="174"/>
      <c r="R12" s="262"/>
      <c r="S12" s="262"/>
      <c r="T12" s="174"/>
      <c r="U12" s="174"/>
      <c r="V12" s="174"/>
      <c r="W12" s="174"/>
      <c r="X12" s="174"/>
      <c r="Y12" s="174"/>
      <c r="Z12" s="174"/>
      <c r="AA12" s="174"/>
      <c r="AB12" s="174"/>
      <c r="AC12" s="174"/>
      <c r="AD12" s="174"/>
      <c r="AE12" s="235"/>
    </row>
    <row r="13" spans="1:31" ht="16.5" customHeight="1">
      <c r="A13" s="212"/>
      <c r="B13" s="255"/>
      <c r="C13" s="213"/>
      <c r="D13" s="213"/>
      <c r="E13" s="213"/>
      <c r="F13" s="213"/>
      <c r="G13" s="213"/>
      <c r="H13" s="255"/>
      <c r="I13" s="213"/>
      <c r="J13" s="213"/>
      <c r="K13" s="213"/>
      <c r="L13" s="213"/>
      <c r="M13" s="229"/>
      <c r="N13" s="229"/>
      <c r="O13" s="229"/>
      <c r="P13" s="229"/>
      <c r="Q13" s="229"/>
      <c r="R13" s="255"/>
      <c r="S13" s="255"/>
      <c r="T13" s="229"/>
      <c r="U13" s="229"/>
      <c r="V13" s="229"/>
      <c r="W13" s="229"/>
      <c r="X13" s="229"/>
      <c r="Y13" s="229"/>
      <c r="Z13" s="229"/>
      <c r="AA13" s="229"/>
      <c r="AB13" s="229"/>
      <c r="AC13" s="229"/>
      <c r="AD13" s="229"/>
      <c r="AE13" s="230"/>
    </row>
    <row r="14" spans="1:31" ht="16.5" customHeight="1">
      <c r="A14" s="364" t="s">
        <v>824</v>
      </c>
      <c r="B14" s="262"/>
      <c r="C14" s="173"/>
      <c r="D14" s="173"/>
      <c r="E14" s="173"/>
      <c r="F14" s="173"/>
      <c r="G14" s="173"/>
      <c r="H14" s="262"/>
      <c r="I14" s="173"/>
      <c r="J14" s="173"/>
      <c r="K14" s="173"/>
      <c r="L14" s="173"/>
      <c r="M14" s="174"/>
      <c r="N14" s="174"/>
      <c r="O14" s="174"/>
      <c r="P14" s="174"/>
      <c r="Q14" s="174"/>
      <c r="R14" s="262"/>
      <c r="S14" s="262"/>
      <c r="T14" s="174"/>
      <c r="U14" s="174"/>
      <c r="V14" s="174"/>
      <c r="W14" s="174"/>
      <c r="X14" s="174"/>
      <c r="Y14" s="174"/>
      <c r="Z14" s="174"/>
      <c r="AA14" s="174"/>
      <c r="AB14" s="174"/>
      <c r="AC14" s="174"/>
      <c r="AD14" s="174"/>
      <c r="AE14" s="235"/>
    </row>
    <row r="15" spans="1:31" ht="16.5" customHeight="1">
      <c r="A15" s="242"/>
      <c r="B15" s="366"/>
      <c r="C15" s="366" t="s">
        <v>784</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52"/>
    </row>
    <row r="16" spans="1:31" ht="16.5" customHeight="1">
      <c r="A16" s="206"/>
      <c r="B16" s="265"/>
      <c r="C16" s="70" t="s">
        <v>182</v>
      </c>
      <c r="D16" s="832" t="s">
        <v>190</v>
      </c>
      <c r="E16" s="832"/>
      <c r="F16" s="832"/>
      <c r="G16" s="832"/>
      <c r="H16" s="832"/>
      <c r="I16" s="832"/>
      <c r="J16" s="832"/>
      <c r="K16" s="832"/>
      <c r="L16" s="832"/>
      <c r="M16" s="832"/>
      <c r="N16" s="832"/>
      <c r="O16" s="832"/>
      <c r="P16" s="832"/>
      <c r="Q16" s="174"/>
      <c r="R16" s="268"/>
      <c r="S16" s="268"/>
      <c r="T16" s="268"/>
      <c r="U16" s="268"/>
      <c r="V16" s="268"/>
      <c r="W16" s="268"/>
      <c r="X16" s="268"/>
      <c r="Y16" s="268"/>
      <c r="Z16" s="268"/>
      <c r="AA16" s="268"/>
      <c r="AB16" s="268"/>
      <c r="AC16" s="268"/>
      <c r="AD16" s="268"/>
      <c r="AE16" s="367"/>
    </row>
    <row r="17" spans="1:31" ht="16.5" customHeight="1">
      <c r="A17" s="206"/>
      <c r="B17" s="265"/>
      <c r="C17" s="262"/>
      <c r="D17" s="265" t="s">
        <v>124</v>
      </c>
      <c r="E17" s="265"/>
      <c r="F17" s="265"/>
      <c r="G17" s="265"/>
      <c r="H17" s="265"/>
      <c r="I17" s="265"/>
      <c r="J17" s="833"/>
      <c r="K17" s="833"/>
      <c r="L17" s="833"/>
      <c r="M17" s="833"/>
      <c r="N17" s="369" t="s">
        <v>786</v>
      </c>
      <c r="O17" s="268"/>
      <c r="P17" s="268"/>
      <c r="Q17" s="174"/>
      <c r="R17" s="369" t="s">
        <v>787</v>
      </c>
      <c r="S17" s="268"/>
      <c r="T17" s="268"/>
      <c r="U17" s="836"/>
      <c r="V17" s="836"/>
      <c r="W17" s="836"/>
      <c r="X17" s="836"/>
      <c r="Y17" s="174" t="s">
        <v>788</v>
      </c>
      <c r="Z17" s="174"/>
      <c r="AA17" s="174"/>
      <c r="AB17" s="174"/>
      <c r="AC17" s="174"/>
      <c r="AD17" s="174"/>
      <c r="AE17" s="235"/>
    </row>
    <row r="18" spans="1:31" ht="16.5" customHeight="1">
      <c r="A18" s="206"/>
      <c r="B18" s="265"/>
      <c r="C18" s="262"/>
      <c r="D18" s="832" t="s">
        <v>785</v>
      </c>
      <c r="E18" s="832"/>
      <c r="F18" s="832"/>
      <c r="G18" s="832"/>
      <c r="H18" s="832"/>
      <c r="I18" s="832"/>
      <c r="J18" s="832"/>
      <c r="K18" s="832"/>
      <c r="L18" s="832"/>
      <c r="M18" s="840"/>
      <c r="N18" s="840"/>
      <c r="O18" s="840"/>
      <c r="P18" s="840"/>
      <c r="Q18" s="174"/>
      <c r="R18" s="369" t="s">
        <v>787</v>
      </c>
      <c r="S18" s="268"/>
      <c r="T18" s="268"/>
      <c r="U18" s="831" t="s">
        <v>789</v>
      </c>
      <c r="V18" s="831"/>
      <c r="W18" s="831"/>
      <c r="X18" s="831"/>
      <c r="Y18" s="831"/>
      <c r="Z18" s="831"/>
      <c r="AA18" s="831"/>
      <c r="AB18" s="174" t="s">
        <v>20</v>
      </c>
      <c r="AC18" s="268"/>
      <c r="AD18" s="174"/>
      <c r="AE18" s="235"/>
    </row>
    <row r="19" spans="1:31" ht="16.5" customHeight="1">
      <c r="A19" s="206"/>
      <c r="B19" s="265"/>
      <c r="C19" s="70" t="s">
        <v>182</v>
      </c>
      <c r="D19" s="366" t="s">
        <v>818</v>
      </c>
      <c r="E19" s="265"/>
      <c r="F19" s="265"/>
      <c r="G19" s="174"/>
      <c r="H19" s="371"/>
      <c r="I19" s="371"/>
      <c r="J19" s="371"/>
      <c r="K19" s="371"/>
      <c r="L19" s="371"/>
      <c r="M19" s="174"/>
      <c r="N19" s="174"/>
      <c r="O19" s="174"/>
      <c r="P19" s="174"/>
      <c r="Q19" s="174"/>
      <c r="R19" s="262"/>
      <c r="S19" s="265"/>
      <c r="T19" s="174"/>
      <c r="U19" s="174"/>
      <c r="V19" s="174"/>
      <c r="W19" s="174"/>
      <c r="X19" s="174"/>
      <c r="Y19" s="174"/>
      <c r="Z19" s="174"/>
      <c r="AA19" s="174"/>
      <c r="AB19" s="174"/>
      <c r="AC19" s="174"/>
      <c r="AD19" s="174"/>
      <c r="AE19" s="235"/>
    </row>
    <row r="20" spans="1:31" ht="16.5" customHeight="1">
      <c r="A20" s="206"/>
      <c r="B20" s="265"/>
      <c r="C20" s="70" t="s">
        <v>182</v>
      </c>
      <c r="D20" s="832" t="s">
        <v>99</v>
      </c>
      <c r="E20" s="832"/>
      <c r="F20" s="832"/>
      <c r="G20" s="832"/>
      <c r="H20" s="832"/>
      <c r="I20" s="832"/>
      <c r="J20" s="832"/>
      <c r="K20" s="832"/>
      <c r="L20" s="832"/>
      <c r="M20" s="832"/>
      <c r="N20" s="832"/>
      <c r="O20" s="832"/>
      <c r="P20" s="832"/>
      <c r="Q20" s="174"/>
      <c r="R20" s="262"/>
      <c r="S20" s="265"/>
      <c r="T20" s="174"/>
      <c r="U20" s="174"/>
      <c r="V20" s="174"/>
      <c r="W20" s="174"/>
      <c r="X20" s="174"/>
      <c r="Y20" s="174"/>
      <c r="Z20" s="174"/>
      <c r="AA20" s="174"/>
      <c r="AB20" s="174"/>
      <c r="AC20" s="174"/>
      <c r="AD20" s="174"/>
      <c r="AE20" s="235"/>
    </row>
    <row r="21" spans="1:31" ht="16.5" customHeight="1">
      <c r="A21" s="206"/>
      <c r="B21" s="265"/>
      <c r="C21" s="268"/>
      <c r="D21" s="173" t="s">
        <v>32</v>
      </c>
      <c r="E21" s="837"/>
      <c r="F21" s="837"/>
      <c r="G21" s="837"/>
      <c r="H21" s="837"/>
      <c r="I21" s="837"/>
      <c r="J21" s="837"/>
      <c r="K21" s="837"/>
      <c r="L21" s="837"/>
      <c r="M21" s="837"/>
      <c r="N21" s="837"/>
      <c r="O21" s="265" t="s">
        <v>33</v>
      </c>
      <c r="P21" s="265"/>
      <c r="Q21" s="174"/>
      <c r="R21" s="262"/>
      <c r="S21" s="265"/>
      <c r="T21" s="174"/>
      <c r="U21" s="174"/>
      <c r="V21" s="174"/>
      <c r="W21" s="174"/>
      <c r="X21" s="174"/>
      <c r="Y21" s="174"/>
      <c r="Z21" s="174"/>
      <c r="AA21" s="174"/>
      <c r="AB21" s="174"/>
      <c r="AC21" s="174"/>
      <c r="AD21" s="174"/>
      <c r="AE21" s="235"/>
    </row>
    <row r="22" spans="1:31" ht="16.5" customHeight="1">
      <c r="A22" s="206"/>
      <c r="B22" s="265"/>
      <c r="C22" s="366" t="s">
        <v>780</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235"/>
    </row>
    <row r="23" spans="1:31" ht="16.5" customHeight="1">
      <c r="A23" s="206"/>
      <c r="B23" s="265"/>
      <c r="C23" s="70" t="s">
        <v>182</v>
      </c>
      <c r="D23" s="174" t="s">
        <v>791</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235"/>
    </row>
    <row r="24" spans="1:31" ht="16.5" customHeight="1">
      <c r="A24" s="206"/>
      <c r="B24" s="173"/>
      <c r="C24" s="174"/>
      <c r="D24" s="832" t="s">
        <v>93</v>
      </c>
      <c r="E24" s="832"/>
      <c r="F24" s="832"/>
      <c r="G24" s="832"/>
      <c r="H24" s="832"/>
      <c r="I24" s="832"/>
      <c r="J24" s="832"/>
      <c r="K24" s="832"/>
      <c r="L24" s="832"/>
      <c r="M24" s="833"/>
      <c r="N24" s="833"/>
      <c r="O24" s="833"/>
      <c r="P24" s="833"/>
      <c r="Q24" s="766" t="s">
        <v>94</v>
      </c>
      <c r="R24" s="766"/>
      <c r="S24" s="766"/>
      <c r="T24" s="174"/>
      <c r="U24" s="174"/>
      <c r="V24" s="174"/>
      <c r="W24" s="174"/>
      <c r="X24" s="174"/>
      <c r="Y24" s="174"/>
      <c r="Z24" s="174"/>
      <c r="AA24" s="174"/>
      <c r="AB24" s="173" t="s">
        <v>33</v>
      </c>
      <c r="AC24" s="173"/>
      <c r="AD24" s="173"/>
      <c r="AE24" s="210"/>
    </row>
    <row r="25" spans="1:31" ht="16.5" customHeight="1">
      <c r="A25" s="206"/>
      <c r="B25" s="173"/>
      <c r="C25" s="173"/>
      <c r="D25" s="832" t="s">
        <v>95</v>
      </c>
      <c r="E25" s="832"/>
      <c r="F25" s="832"/>
      <c r="G25" s="832"/>
      <c r="H25" s="832"/>
      <c r="I25" s="832"/>
      <c r="J25" s="832"/>
      <c r="K25" s="832"/>
      <c r="L25" s="832"/>
      <c r="M25" s="833"/>
      <c r="N25" s="833"/>
      <c r="O25" s="833"/>
      <c r="P25" s="833"/>
      <c r="Q25" s="766" t="s">
        <v>94</v>
      </c>
      <c r="R25" s="766"/>
      <c r="S25" s="766"/>
      <c r="T25" s="365"/>
      <c r="U25" s="365"/>
      <c r="V25" s="365"/>
      <c r="W25" s="365"/>
      <c r="X25" s="365"/>
      <c r="Y25" s="365"/>
      <c r="Z25" s="365"/>
      <c r="AA25" s="365"/>
      <c r="AB25" s="173"/>
      <c r="AC25" s="173"/>
      <c r="AD25" s="173"/>
      <c r="AE25" s="210"/>
    </row>
    <row r="26" spans="1:31" ht="16.5" customHeight="1">
      <c r="A26" s="206"/>
      <c r="B26" s="173"/>
      <c r="C26" s="173"/>
      <c r="D26" s="832" t="s">
        <v>96</v>
      </c>
      <c r="E26" s="832"/>
      <c r="F26" s="832"/>
      <c r="G26" s="174" t="s">
        <v>32</v>
      </c>
      <c r="H26" s="835"/>
      <c r="I26" s="835"/>
      <c r="J26" s="835"/>
      <c r="K26" s="835"/>
      <c r="L26" s="835"/>
      <c r="M26" s="174" t="s">
        <v>33</v>
      </c>
      <c r="N26" s="365"/>
      <c r="O26" s="365"/>
      <c r="P26" s="365"/>
      <c r="Q26" s="365"/>
      <c r="R26" s="365"/>
      <c r="S26" s="365"/>
      <c r="T26" s="365"/>
      <c r="U26" s="365"/>
      <c r="V26" s="365"/>
      <c r="W26" s="365"/>
      <c r="X26" s="365"/>
      <c r="Y26" s="365"/>
      <c r="Z26" s="365"/>
      <c r="AA26" s="365"/>
      <c r="AB26" s="173"/>
      <c r="AC26" s="173"/>
      <c r="AD26" s="173"/>
      <c r="AE26" s="210"/>
    </row>
    <row r="27" spans="1:31" ht="16.5" customHeight="1">
      <c r="A27" s="206"/>
      <c r="B27" s="173"/>
      <c r="C27" s="70" t="s">
        <v>182</v>
      </c>
      <c r="D27" s="172" t="s">
        <v>792</v>
      </c>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173"/>
      <c r="AC27" s="173"/>
      <c r="AD27" s="173"/>
      <c r="AE27" s="210"/>
    </row>
    <row r="28" spans="1:31" ht="16.5" customHeight="1">
      <c r="A28" s="206"/>
      <c r="B28" s="173"/>
      <c r="C28" s="70" t="s">
        <v>182</v>
      </c>
      <c r="D28" s="832" t="s">
        <v>99</v>
      </c>
      <c r="E28" s="832"/>
      <c r="F28" s="832"/>
      <c r="G28" s="832"/>
      <c r="H28" s="832"/>
      <c r="I28" s="832"/>
      <c r="J28" s="832"/>
      <c r="K28" s="832"/>
      <c r="L28" s="832"/>
      <c r="M28" s="832"/>
      <c r="N28" s="832"/>
      <c r="O28" s="832"/>
      <c r="P28" s="832"/>
      <c r="Q28" s="365"/>
      <c r="R28" s="365"/>
      <c r="S28" s="365"/>
      <c r="T28" s="365"/>
      <c r="U28" s="365"/>
      <c r="V28" s="365"/>
      <c r="W28" s="365"/>
      <c r="X28" s="365"/>
      <c r="Y28" s="365"/>
      <c r="Z28" s="365"/>
      <c r="AA28" s="365"/>
      <c r="AB28" s="173"/>
      <c r="AC28" s="173"/>
      <c r="AD28" s="173"/>
      <c r="AE28" s="210"/>
    </row>
    <row r="29" spans="1:31" ht="16.5" customHeight="1">
      <c r="A29" s="206"/>
      <c r="B29" s="173"/>
      <c r="C29" s="173"/>
      <c r="D29" s="173" t="s">
        <v>32</v>
      </c>
      <c r="E29" s="837"/>
      <c r="F29" s="837"/>
      <c r="G29" s="837"/>
      <c r="H29" s="837"/>
      <c r="I29" s="837"/>
      <c r="J29" s="837"/>
      <c r="K29" s="837"/>
      <c r="L29" s="837"/>
      <c r="M29" s="837"/>
      <c r="N29" s="837"/>
      <c r="O29" s="265" t="s">
        <v>33</v>
      </c>
      <c r="P29" s="365"/>
      <c r="Q29" s="365"/>
      <c r="R29" s="365"/>
      <c r="S29" s="365"/>
      <c r="T29" s="365"/>
      <c r="U29" s="365"/>
      <c r="V29" s="365"/>
      <c r="W29" s="365"/>
      <c r="X29" s="365"/>
      <c r="Y29" s="365"/>
      <c r="Z29" s="365"/>
      <c r="AA29" s="365"/>
      <c r="AB29" s="173"/>
      <c r="AC29" s="173"/>
      <c r="AD29" s="173"/>
      <c r="AE29" s="210"/>
    </row>
    <row r="30" spans="1:31" ht="16.5" customHeight="1">
      <c r="A30" s="372"/>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4"/>
    </row>
  </sheetData>
  <mergeCells count="25">
    <mergeCell ref="D18:L18"/>
    <mergeCell ref="U18:AA18"/>
    <mergeCell ref="A11:I11"/>
    <mergeCell ref="K11:N11"/>
    <mergeCell ref="D16:P16"/>
    <mergeCell ref="J17:M17"/>
    <mergeCell ref="U17:X17"/>
    <mergeCell ref="M18:P18"/>
    <mergeCell ref="A1:AE1"/>
    <mergeCell ref="A5:I5"/>
    <mergeCell ref="K5:N5"/>
    <mergeCell ref="A8:I8"/>
    <mergeCell ref="K8:N8"/>
    <mergeCell ref="D20:P20"/>
    <mergeCell ref="E21:N21"/>
    <mergeCell ref="D24:L24"/>
    <mergeCell ref="M24:P24"/>
    <mergeCell ref="Q24:S24"/>
    <mergeCell ref="D28:P28"/>
    <mergeCell ref="E29:N29"/>
    <mergeCell ref="D25:L25"/>
    <mergeCell ref="M25:P25"/>
    <mergeCell ref="Q25:S25"/>
    <mergeCell ref="D26:F26"/>
    <mergeCell ref="H26:L26"/>
  </mergeCells>
  <phoneticPr fontId="6"/>
  <dataValidations count="1">
    <dataValidation type="list" allowBlank="1" showInputMessage="1" showErrorMessage="1" sqref="C16 C19:C20 C23 C27:C2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72"/>
  <sheetViews>
    <sheetView showGridLines="0" view="pageBreakPreview" zoomScaleNormal="100" zoomScaleSheetLayoutView="100" workbookViewId="0">
      <selection activeCell="M12" sqref="M12:O12"/>
    </sheetView>
  </sheetViews>
  <sheetFormatPr defaultColWidth="2.625" defaultRowHeight="16.5" customHeight="1"/>
  <sheetData>
    <row r="1" spans="1:37" ht="16.5" customHeight="1">
      <c r="A1" s="234"/>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68"/>
      <c r="AG1" s="268"/>
    </row>
    <row r="2" spans="1:37" ht="16.5" customHeight="1">
      <c r="A2" s="766" t="s">
        <v>804</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268"/>
      <c r="AG2" s="268"/>
    </row>
    <row r="3" spans="1:37" ht="16.5" customHeight="1">
      <c r="A3" s="766" t="s">
        <v>805</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268"/>
      <c r="AG3" s="268"/>
    </row>
    <row r="4" spans="1:37" ht="16.5" customHeight="1">
      <c r="A4" s="29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68"/>
      <c r="AG4" s="268"/>
    </row>
    <row r="5" spans="1:37" ht="16.5" customHeight="1">
      <c r="A5" s="766" t="s">
        <v>133</v>
      </c>
      <c r="B5" s="766"/>
      <c r="C5" s="766"/>
      <c r="D5" s="766"/>
      <c r="E5" s="766"/>
      <c r="F5" s="766"/>
      <c r="G5" s="766"/>
      <c r="H5" s="766"/>
      <c r="I5" s="766"/>
      <c r="J5" s="174"/>
      <c r="K5" s="174"/>
      <c r="L5" s="174"/>
      <c r="M5" s="174"/>
      <c r="N5" s="174"/>
      <c r="O5" s="174"/>
      <c r="P5" s="174"/>
      <c r="Q5" s="174"/>
      <c r="R5" s="174"/>
      <c r="S5" s="174"/>
      <c r="T5" s="174"/>
      <c r="U5" s="174"/>
      <c r="V5" s="174"/>
      <c r="W5" s="174"/>
      <c r="X5" s="174"/>
      <c r="Y5" s="174"/>
      <c r="Z5" s="174"/>
      <c r="AA5" s="174"/>
      <c r="AB5" s="174"/>
      <c r="AC5" s="174"/>
      <c r="AD5" s="174"/>
      <c r="AE5" s="174"/>
      <c r="AF5" s="268"/>
      <c r="AG5" s="268"/>
    </row>
    <row r="6" spans="1:37" ht="16.5" customHeight="1">
      <c r="A6" s="179"/>
      <c r="B6" s="179"/>
      <c r="C6" s="179"/>
      <c r="D6" s="179"/>
      <c r="E6" s="179"/>
      <c r="F6" s="179"/>
      <c r="G6" s="179"/>
      <c r="H6" s="179"/>
      <c r="I6" s="179"/>
      <c r="J6" s="174"/>
      <c r="K6" s="174"/>
      <c r="L6" s="174"/>
      <c r="M6" s="174"/>
      <c r="N6" s="174"/>
      <c r="O6" s="174"/>
      <c r="P6" s="174"/>
      <c r="Q6" s="174"/>
      <c r="R6" s="174"/>
      <c r="S6" s="174"/>
      <c r="T6" s="174"/>
      <c r="U6" s="174"/>
      <c r="V6" s="174"/>
      <c r="W6" s="174"/>
      <c r="X6" s="174"/>
      <c r="Y6" s="174"/>
      <c r="Z6" s="174"/>
      <c r="AA6" s="174"/>
      <c r="AB6" s="174"/>
      <c r="AC6" s="174"/>
      <c r="AD6" s="174"/>
      <c r="AE6" s="174"/>
      <c r="AF6" s="268"/>
      <c r="AG6" s="268"/>
    </row>
    <row r="7" spans="1:37" ht="16.5" customHeight="1">
      <c r="A7" s="179"/>
      <c r="B7" s="766" t="s">
        <v>134</v>
      </c>
      <c r="C7" s="766"/>
      <c r="D7" s="766"/>
      <c r="E7" s="766"/>
      <c r="F7" s="766"/>
      <c r="G7" s="766"/>
      <c r="H7" s="766"/>
      <c r="I7" s="766"/>
      <c r="J7" s="766"/>
      <c r="K7" s="766"/>
      <c r="L7" s="766"/>
      <c r="M7" s="766"/>
      <c r="N7" s="766"/>
      <c r="O7" s="766"/>
      <c r="P7" s="766"/>
      <c r="Q7" s="766"/>
      <c r="R7" s="766"/>
      <c r="S7" s="766"/>
      <c r="T7" s="766"/>
      <c r="U7" s="174"/>
      <c r="V7" s="174"/>
      <c r="W7" s="174"/>
      <c r="X7" s="174"/>
      <c r="Y7" s="174"/>
      <c r="Z7" s="174"/>
      <c r="AA7" s="174"/>
      <c r="AB7" s="174"/>
      <c r="AC7" s="174"/>
      <c r="AD7" s="174"/>
      <c r="AE7" s="174"/>
      <c r="AF7" s="268"/>
      <c r="AG7" s="268"/>
    </row>
    <row r="8" spans="1:37" ht="16.5" customHeight="1">
      <c r="A8" s="179"/>
      <c r="B8" s="179"/>
      <c r="C8" s="179"/>
      <c r="D8" s="179"/>
      <c r="E8" s="179"/>
      <c r="F8" s="179"/>
      <c r="G8" s="179"/>
      <c r="H8" s="179"/>
      <c r="I8" s="179"/>
      <c r="J8" s="179"/>
      <c r="K8" s="179"/>
      <c r="L8" s="179"/>
      <c r="M8" s="179"/>
      <c r="N8" s="179"/>
      <c r="O8" s="179"/>
      <c r="P8" s="179"/>
      <c r="Q8" s="179"/>
      <c r="R8" s="179"/>
      <c r="S8" s="179"/>
      <c r="T8" s="179"/>
      <c r="U8" s="174"/>
      <c r="V8" s="174"/>
      <c r="W8" s="174"/>
      <c r="X8" s="174"/>
      <c r="Y8" s="174"/>
      <c r="Z8" s="174"/>
      <c r="AA8" s="174"/>
      <c r="AB8" s="174"/>
      <c r="AC8" s="174"/>
      <c r="AD8" s="174"/>
      <c r="AE8" s="174"/>
      <c r="AF8" s="268"/>
      <c r="AG8" s="268"/>
    </row>
    <row r="9" spans="1:37" ht="16.5" customHeight="1">
      <c r="A9" s="179"/>
      <c r="B9" s="179"/>
      <c r="C9" s="766" t="s">
        <v>135</v>
      </c>
      <c r="D9" s="766"/>
      <c r="E9" s="766"/>
      <c r="F9" s="766"/>
      <c r="G9" s="766"/>
      <c r="H9" s="766"/>
      <c r="I9" s="766"/>
      <c r="J9" s="174"/>
      <c r="K9" s="174"/>
      <c r="L9" s="174"/>
      <c r="M9" s="174"/>
      <c r="N9" s="174"/>
      <c r="O9" s="174"/>
      <c r="P9" s="174"/>
      <c r="Q9" s="174"/>
      <c r="R9" s="174"/>
      <c r="S9" s="174"/>
      <c r="T9" s="174"/>
      <c r="U9" s="174"/>
      <c r="V9" s="174"/>
      <c r="W9" s="174"/>
      <c r="X9" s="174"/>
      <c r="Y9" s="174"/>
      <c r="Z9" s="174"/>
      <c r="AA9" s="174"/>
      <c r="AB9" s="174"/>
      <c r="AC9" s="174"/>
      <c r="AD9" s="174"/>
      <c r="AE9" s="174"/>
      <c r="AF9" s="268"/>
      <c r="AG9" s="268"/>
    </row>
    <row r="10" spans="1:37" ht="16.5" customHeight="1">
      <c r="A10" s="179"/>
      <c r="B10" s="179"/>
      <c r="C10" s="234"/>
      <c r="D10" s="766" t="s">
        <v>136</v>
      </c>
      <c r="E10" s="766"/>
      <c r="F10" s="766"/>
      <c r="G10" s="766"/>
      <c r="H10" s="766"/>
      <c r="I10" s="766"/>
      <c r="J10" s="766"/>
      <c r="K10" s="70" t="s">
        <v>182</v>
      </c>
      <c r="L10" s="766" t="s">
        <v>829</v>
      </c>
      <c r="M10" s="766"/>
      <c r="N10" s="766"/>
      <c r="O10" s="766"/>
      <c r="P10" s="766"/>
      <c r="Q10" s="766"/>
      <c r="R10" s="70" t="s">
        <v>182</v>
      </c>
      <c r="S10" s="766" t="s">
        <v>830</v>
      </c>
      <c r="T10" s="766"/>
      <c r="U10" s="766"/>
      <c r="V10" s="766"/>
      <c r="W10" s="766"/>
      <c r="X10" s="766"/>
      <c r="Y10" s="70" t="s">
        <v>182</v>
      </c>
      <c r="Z10" s="766" t="s">
        <v>825</v>
      </c>
      <c r="AA10" s="766"/>
      <c r="AB10" s="766"/>
      <c r="AC10" s="766"/>
      <c r="AD10" s="766"/>
      <c r="AE10" s="766"/>
      <c r="AF10" s="268"/>
      <c r="AG10" s="268"/>
    </row>
    <row r="11" spans="1:37" ht="16.5" customHeight="1">
      <c r="A11" s="179"/>
      <c r="B11" s="179"/>
      <c r="C11" s="179"/>
      <c r="D11" s="179"/>
      <c r="E11" s="179"/>
      <c r="F11" s="179"/>
      <c r="G11" s="179"/>
      <c r="H11" s="179"/>
      <c r="I11" s="174"/>
      <c r="J11" s="174"/>
      <c r="K11" s="70" t="s">
        <v>182</v>
      </c>
      <c r="L11" s="766" t="s">
        <v>828</v>
      </c>
      <c r="M11" s="766"/>
      <c r="N11" s="766"/>
      <c r="O11" s="766"/>
      <c r="P11" s="766"/>
      <c r="Q11" s="766"/>
      <c r="R11" s="70" t="s">
        <v>182</v>
      </c>
      <c r="S11" s="766" t="s">
        <v>827</v>
      </c>
      <c r="T11" s="766"/>
      <c r="U11" s="766"/>
      <c r="V11" s="766"/>
      <c r="W11" s="766"/>
      <c r="X11" s="766"/>
      <c r="Y11" s="70" t="s">
        <v>182</v>
      </c>
      <c r="Z11" s="766" t="s">
        <v>826</v>
      </c>
      <c r="AA11" s="766"/>
      <c r="AB11" s="766"/>
      <c r="AC11" s="766"/>
      <c r="AD11" s="766"/>
      <c r="AE11" s="766"/>
      <c r="AF11" s="268"/>
      <c r="AG11" s="268"/>
      <c r="AK11" s="298"/>
    </row>
    <row r="12" spans="1:37" ht="16.5" customHeight="1">
      <c r="A12" s="179"/>
      <c r="B12" s="179"/>
      <c r="C12" s="234"/>
      <c r="D12" s="766" t="s">
        <v>137</v>
      </c>
      <c r="E12" s="766"/>
      <c r="F12" s="766"/>
      <c r="G12" s="766"/>
      <c r="H12" s="70" t="s">
        <v>182</v>
      </c>
      <c r="I12" s="766" t="s">
        <v>138</v>
      </c>
      <c r="J12" s="766"/>
      <c r="K12" s="766"/>
      <c r="L12" s="174" t="s">
        <v>139</v>
      </c>
      <c r="M12" s="831"/>
      <c r="N12" s="831"/>
      <c r="O12" s="831"/>
      <c r="P12" s="768" t="s">
        <v>140</v>
      </c>
      <c r="Q12" s="768"/>
      <c r="R12" s="768"/>
      <c r="S12" s="768"/>
      <c r="T12" s="70" t="s">
        <v>182</v>
      </c>
      <c r="U12" s="766" t="s">
        <v>141</v>
      </c>
      <c r="V12" s="766"/>
      <c r="W12" s="766"/>
      <c r="X12" s="174" t="s">
        <v>139</v>
      </c>
      <c r="Y12" s="831"/>
      <c r="Z12" s="831"/>
      <c r="AA12" s="831"/>
      <c r="AB12" s="766" t="s">
        <v>142</v>
      </c>
      <c r="AC12" s="766"/>
      <c r="AD12" s="766"/>
      <c r="AE12" s="766"/>
      <c r="AF12" s="268"/>
      <c r="AG12" s="268"/>
    </row>
    <row r="13" spans="1:37" ht="16.5" customHeight="1">
      <c r="A13" s="179"/>
      <c r="B13" s="179"/>
      <c r="C13" s="179"/>
      <c r="D13" s="179"/>
      <c r="E13" s="179"/>
      <c r="F13" s="179"/>
      <c r="G13" s="179"/>
      <c r="H13" s="179"/>
      <c r="I13" s="179"/>
      <c r="J13" s="174"/>
      <c r="K13" s="174"/>
      <c r="L13" s="174"/>
      <c r="M13" s="174"/>
      <c r="N13" s="174"/>
      <c r="O13" s="174"/>
      <c r="P13" s="174"/>
      <c r="Q13" s="174"/>
      <c r="R13" s="174"/>
      <c r="S13" s="174"/>
      <c r="T13" s="174"/>
      <c r="U13" s="174"/>
      <c r="V13" s="174"/>
      <c r="W13" s="174"/>
      <c r="X13" s="174"/>
      <c r="Y13" s="174"/>
      <c r="Z13" s="174"/>
      <c r="AA13" s="174"/>
      <c r="AB13" s="174"/>
      <c r="AC13" s="174"/>
      <c r="AD13" s="174"/>
      <c r="AE13" s="174"/>
      <c r="AF13" s="268"/>
      <c r="AG13" s="268"/>
    </row>
    <row r="14" spans="1:37" ht="16.5" customHeight="1">
      <c r="A14" s="179"/>
      <c r="B14" s="179"/>
      <c r="C14" s="766" t="s">
        <v>143</v>
      </c>
      <c r="D14" s="766"/>
      <c r="E14" s="766"/>
      <c r="F14" s="766"/>
      <c r="G14" s="766"/>
      <c r="H14" s="766"/>
      <c r="I14" s="766"/>
      <c r="J14" s="174"/>
      <c r="K14" s="174"/>
      <c r="L14" s="174"/>
      <c r="M14" s="174"/>
      <c r="N14" s="174"/>
      <c r="O14" s="174"/>
      <c r="P14" s="174"/>
      <c r="Q14" s="174"/>
      <c r="R14" s="174"/>
      <c r="S14" s="174"/>
      <c r="T14" s="174"/>
      <c r="U14" s="174"/>
      <c r="V14" s="174"/>
      <c r="W14" s="174"/>
      <c r="X14" s="174"/>
      <c r="Y14" s="174"/>
      <c r="Z14" s="174"/>
      <c r="AA14" s="174"/>
      <c r="AB14" s="174"/>
      <c r="AC14" s="174"/>
      <c r="AD14" s="174"/>
      <c r="AE14" s="174"/>
      <c r="AF14" s="268"/>
      <c r="AG14" s="268"/>
    </row>
    <row r="15" spans="1:37" ht="16.5" customHeight="1">
      <c r="A15" s="179"/>
      <c r="B15" s="179"/>
      <c r="C15" s="234"/>
      <c r="D15" s="766" t="s">
        <v>136</v>
      </c>
      <c r="E15" s="766"/>
      <c r="F15" s="766"/>
      <c r="G15" s="766"/>
      <c r="H15" s="766"/>
      <c r="I15" s="766"/>
      <c r="J15" s="766"/>
      <c r="K15" s="70" t="s">
        <v>182</v>
      </c>
      <c r="L15" s="766" t="s">
        <v>829</v>
      </c>
      <c r="M15" s="766"/>
      <c r="N15" s="766"/>
      <c r="O15" s="766"/>
      <c r="P15" s="766"/>
      <c r="Q15" s="766"/>
      <c r="R15" s="70" t="s">
        <v>182</v>
      </c>
      <c r="S15" s="766" t="s">
        <v>830</v>
      </c>
      <c r="T15" s="766"/>
      <c r="U15" s="766"/>
      <c r="V15" s="766"/>
      <c r="W15" s="766"/>
      <c r="X15" s="766"/>
      <c r="Y15" s="70" t="s">
        <v>182</v>
      </c>
      <c r="Z15" s="766" t="s">
        <v>825</v>
      </c>
      <c r="AA15" s="766"/>
      <c r="AB15" s="766"/>
      <c r="AC15" s="766"/>
      <c r="AD15" s="766"/>
      <c r="AE15" s="766"/>
      <c r="AF15" s="268"/>
      <c r="AG15" s="268"/>
    </row>
    <row r="16" spans="1:37" ht="16.5" customHeight="1">
      <c r="A16" s="179"/>
      <c r="B16" s="179"/>
      <c r="C16" s="179"/>
      <c r="D16" s="179"/>
      <c r="E16" s="179"/>
      <c r="F16" s="179"/>
      <c r="G16" s="179"/>
      <c r="H16" s="179"/>
      <c r="I16" s="174"/>
      <c r="J16" s="174"/>
      <c r="K16" s="70" t="s">
        <v>182</v>
      </c>
      <c r="L16" s="766" t="s">
        <v>828</v>
      </c>
      <c r="M16" s="766"/>
      <c r="N16" s="766"/>
      <c r="O16" s="766"/>
      <c r="P16" s="766"/>
      <c r="Q16" s="766"/>
      <c r="R16" s="70" t="s">
        <v>182</v>
      </c>
      <c r="S16" s="766" t="s">
        <v>827</v>
      </c>
      <c r="T16" s="766"/>
      <c r="U16" s="766"/>
      <c r="V16" s="766"/>
      <c r="W16" s="766"/>
      <c r="X16" s="766"/>
      <c r="Y16" s="70" t="s">
        <v>182</v>
      </c>
      <c r="Z16" s="766" t="s">
        <v>826</v>
      </c>
      <c r="AA16" s="766"/>
      <c r="AB16" s="766"/>
      <c r="AC16" s="766"/>
      <c r="AD16" s="766"/>
      <c r="AE16" s="766"/>
      <c r="AF16" s="268"/>
      <c r="AG16" s="268"/>
    </row>
    <row r="17" spans="1:34" ht="16.5" customHeight="1">
      <c r="A17" s="179"/>
      <c r="B17" s="179"/>
      <c r="C17" s="234"/>
      <c r="D17" s="766" t="s">
        <v>137</v>
      </c>
      <c r="E17" s="766"/>
      <c r="F17" s="766"/>
      <c r="G17" s="766"/>
      <c r="H17" s="70" t="s">
        <v>182</v>
      </c>
      <c r="I17" s="766" t="s">
        <v>138</v>
      </c>
      <c r="J17" s="766"/>
      <c r="K17" s="766"/>
      <c r="L17" s="174" t="s">
        <v>32</v>
      </c>
      <c r="M17" s="831"/>
      <c r="N17" s="831"/>
      <c r="O17" s="831"/>
      <c r="P17" s="768" t="s">
        <v>140</v>
      </c>
      <c r="Q17" s="768"/>
      <c r="R17" s="768"/>
      <c r="S17" s="768"/>
      <c r="T17" s="70" t="s">
        <v>182</v>
      </c>
      <c r="U17" s="766" t="s">
        <v>141</v>
      </c>
      <c r="V17" s="766"/>
      <c r="W17" s="766"/>
      <c r="X17" s="174" t="s">
        <v>32</v>
      </c>
      <c r="Y17" s="831"/>
      <c r="Z17" s="831"/>
      <c r="AA17" s="831"/>
      <c r="AB17" s="766" t="s">
        <v>142</v>
      </c>
      <c r="AC17" s="766"/>
      <c r="AD17" s="766"/>
      <c r="AE17" s="766"/>
      <c r="AF17" s="268"/>
      <c r="AG17" s="268"/>
    </row>
    <row r="18" spans="1:34" ht="16.5" customHeight="1">
      <c r="A18" s="179"/>
      <c r="B18" s="179"/>
      <c r="C18" s="179"/>
      <c r="D18" s="179"/>
      <c r="E18" s="179"/>
      <c r="F18" s="179"/>
      <c r="G18" s="179"/>
      <c r="H18" s="179"/>
      <c r="I18" s="179"/>
      <c r="J18" s="174"/>
      <c r="K18" s="174"/>
      <c r="L18" s="174"/>
      <c r="M18" s="174"/>
      <c r="N18" s="174"/>
      <c r="O18" s="174"/>
      <c r="P18" s="174"/>
      <c r="Q18" s="174"/>
      <c r="R18" s="174"/>
      <c r="S18" s="174"/>
      <c r="T18" s="174"/>
      <c r="U18" s="174"/>
      <c r="V18" s="174"/>
      <c r="W18" s="174"/>
      <c r="X18" s="174"/>
      <c r="Y18" s="174"/>
      <c r="Z18" s="174"/>
      <c r="AA18" s="174"/>
      <c r="AB18" s="174"/>
      <c r="AC18" s="174"/>
      <c r="AD18" s="174"/>
      <c r="AE18" s="174"/>
      <c r="AF18" s="268"/>
      <c r="AG18" s="268"/>
    </row>
    <row r="19" spans="1:34" ht="16.5" customHeight="1">
      <c r="A19" s="179"/>
      <c r="B19" s="179"/>
      <c r="C19" s="766" t="s">
        <v>144</v>
      </c>
      <c r="D19" s="766"/>
      <c r="E19" s="766"/>
      <c r="F19" s="766"/>
      <c r="G19" s="766"/>
      <c r="H19" s="766"/>
      <c r="I19" s="766"/>
      <c r="J19" s="174"/>
      <c r="K19" s="174"/>
      <c r="L19" s="174"/>
      <c r="M19" s="174"/>
      <c r="N19" s="174"/>
      <c r="O19" s="174"/>
      <c r="P19" s="174"/>
      <c r="Q19" s="174"/>
      <c r="R19" s="174"/>
      <c r="S19" s="174"/>
      <c r="T19" s="174"/>
      <c r="U19" s="174"/>
      <c r="V19" s="174"/>
      <c r="W19" s="174"/>
      <c r="X19" s="174"/>
      <c r="Y19" s="174"/>
      <c r="Z19" s="174"/>
      <c r="AA19" s="174"/>
      <c r="AB19" s="174"/>
      <c r="AC19" s="174"/>
      <c r="AD19" s="174"/>
      <c r="AE19" s="174"/>
      <c r="AF19" s="268"/>
      <c r="AG19" s="268"/>
    </row>
    <row r="20" spans="1:34" ht="16.5" customHeight="1">
      <c r="A20" s="179"/>
      <c r="B20" s="179"/>
      <c r="C20" s="234"/>
      <c r="D20" s="766" t="s">
        <v>145</v>
      </c>
      <c r="E20" s="766"/>
      <c r="F20" s="766"/>
      <c r="G20" s="766"/>
      <c r="H20" s="766"/>
      <c r="I20" s="766"/>
      <c r="J20" s="766"/>
      <c r="K20" s="766"/>
      <c r="L20" s="174"/>
      <c r="M20" s="174"/>
      <c r="N20" s="174"/>
      <c r="O20" s="174"/>
      <c r="P20" s="174"/>
      <c r="Q20" s="174"/>
      <c r="R20" s="174"/>
      <c r="S20" s="174"/>
      <c r="T20" s="174"/>
      <c r="U20" s="174"/>
      <c r="V20" s="174"/>
      <c r="W20" s="174"/>
      <c r="X20" s="174"/>
      <c r="Y20" s="174"/>
      <c r="Z20" s="174"/>
      <c r="AA20" s="174"/>
      <c r="AB20" s="174"/>
      <c r="AC20" s="174"/>
      <c r="AD20" s="174"/>
      <c r="AE20" s="174"/>
      <c r="AF20" s="268"/>
      <c r="AG20" s="268"/>
    </row>
    <row r="21" spans="1:34" ht="16.5" customHeight="1">
      <c r="A21" s="179"/>
      <c r="B21" s="179"/>
      <c r="C21" s="234"/>
      <c r="D21" s="766" t="s">
        <v>146</v>
      </c>
      <c r="E21" s="766"/>
      <c r="F21" s="766"/>
      <c r="G21" s="766"/>
      <c r="H21" s="766"/>
      <c r="I21" s="766"/>
      <c r="J21" s="766"/>
      <c r="K21" s="70" t="s">
        <v>182</v>
      </c>
      <c r="L21" s="174" t="s">
        <v>87</v>
      </c>
      <c r="M21" s="174"/>
      <c r="N21" s="70" t="s">
        <v>182</v>
      </c>
      <c r="O21" s="174" t="s">
        <v>88</v>
      </c>
      <c r="P21" s="174"/>
      <c r="Q21" s="174"/>
      <c r="R21" s="234"/>
      <c r="S21" s="234"/>
      <c r="T21" s="174"/>
      <c r="U21" s="174"/>
      <c r="V21" s="174"/>
      <c r="W21" s="174"/>
      <c r="X21" s="174"/>
      <c r="Y21" s="174"/>
      <c r="Z21" s="174"/>
      <c r="AA21" s="174"/>
      <c r="AB21" s="174"/>
      <c r="AC21" s="174"/>
      <c r="AD21" s="174"/>
      <c r="AE21" s="234"/>
      <c r="AF21" s="268"/>
      <c r="AG21" s="268"/>
    </row>
    <row r="22" spans="1:34" ht="16.5" customHeight="1">
      <c r="A22" s="179"/>
      <c r="B22" s="179"/>
      <c r="C22" s="234"/>
      <c r="D22" s="766" t="s">
        <v>136</v>
      </c>
      <c r="E22" s="766"/>
      <c r="F22" s="766"/>
      <c r="G22" s="766"/>
      <c r="H22" s="766"/>
      <c r="I22" s="766"/>
      <c r="J22" s="766"/>
      <c r="K22" s="70" t="s">
        <v>182</v>
      </c>
      <c r="L22" s="766" t="s">
        <v>829</v>
      </c>
      <c r="M22" s="766"/>
      <c r="N22" s="766"/>
      <c r="O22" s="766"/>
      <c r="P22" s="766"/>
      <c r="Q22" s="766"/>
      <c r="R22" s="70" t="s">
        <v>182</v>
      </c>
      <c r="S22" s="766" t="s">
        <v>830</v>
      </c>
      <c r="T22" s="766"/>
      <c r="U22" s="766"/>
      <c r="V22" s="766"/>
      <c r="W22" s="766"/>
      <c r="X22" s="766"/>
      <c r="Y22" s="70" t="s">
        <v>182</v>
      </c>
      <c r="Z22" s="766" t="s">
        <v>825</v>
      </c>
      <c r="AA22" s="766"/>
      <c r="AB22" s="766"/>
      <c r="AC22" s="766"/>
      <c r="AD22" s="766"/>
      <c r="AE22" s="766"/>
      <c r="AF22" s="268"/>
      <c r="AG22" s="268"/>
    </row>
    <row r="23" spans="1:34" ht="16.5" customHeight="1">
      <c r="A23" s="179"/>
      <c r="B23" s="179"/>
      <c r="C23" s="179"/>
      <c r="D23" s="179"/>
      <c r="E23" s="179"/>
      <c r="F23" s="179"/>
      <c r="G23" s="179"/>
      <c r="H23" s="179"/>
      <c r="I23" s="174"/>
      <c r="J23" s="174"/>
      <c r="K23" s="70" t="s">
        <v>182</v>
      </c>
      <c r="L23" s="766" t="s">
        <v>828</v>
      </c>
      <c r="M23" s="766"/>
      <c r="N23" s="766"/>
      <c r="O23" s="766"/>
      <c r="P23" s="766"/>
      <c r="Q23" s="766"/>
      <c r="R23" s="70" t="s">
        <v>182</v>
      </c>
      <c r="S23" s="766" t="s">
        <v>827</v>
      </c>
      <c r="T23" s="766"/>
      <c r="U23" s="766"/>
      <c r="V23" s="766"/>
      <c r="W23" s="766"/>
      <c r="X23" s="766"/>
      <c r="Y23" s="70" t="s">
        <v>182</v>
      </c>
      <c r="Z23" s="766" t="s">
        <v>826</v>
      </c>
      <c r="AA23" s="766"/>
      <c r="AB23" s="766"/>
      <c r="AC23" s="766"/>
      <c r="AD23" s="766"/>
      <c r="AE23" s="766"/>
      <c r="AF23" s="268"/>
      <c r="AG23" s="268"/>
    </row>
    <row r="24" spans="1:34" ht="16.5" customHeight="1">
      <c r="A24" s="179"/>
      <c r="B24" s="179"/>
      <c r="C24" s="234"/>
      <c r="D24" s="766" t="s">
        <v>137</v>
      </c>
      <c r="E24" s="766"/>
      <c r="F24" s="766"/>
      <c r="G24" s="766"/>
      <c r="H24" s="70" t="s">
        <v>182</v>
      </c>
      <c r="I24" s="766" t="s">
        <v>138</v>
      </c>
      <c r="J24" s="766"/>
      <c r="K24" s="766"/>
      <c r="L24" s="174" t="s">
        <v>108</v>
      </c>
      <c r="M24" s="831"/>
      <c r="N24" s="831"/>
      <c r="O24" s="831"/>
      <c r="P24" s="768" t="s">
        <v>147</v>
      </c>
      <c r="Q24" s="768"/>
      <c r="R24" s="768"/>
      <c r="S24" s="768"/>
      <c r="T24" s="70" t="s">
        <v>182</v>
      </c>
      <c r="U24" s="766" t="s">
        <v>141</v>
      </c>
      <c r="V24" s="766"/>
      <c r="W24" s="766"/>
      <c r="X24" s="174" t="s">
        <v>108</v>
      </c>
      <c r="Y24" s="831"/>
      <c r="Z24" s="831"/>
      <c r="AA24" s="831"/>
      <c r="AB24" s="766" t="s">
        <v>148</v>
      </c>
      <c r="AC24" s="766"/>
      <c r="AD24" s="766"/>
      <c r="AE24" s="766"/>
      <c r="AF24" s="268"/>
      <c r="AG24" s="268"/>
    </row>
    <row r="25" spans="1:34" ht="16.5" customHeight="1">
      <c r="A25" s="179"/>
      <c r="B25" s="179"/>
      <c r="C25" s="179"/>
      <c r="D25" s="179"/>
      <c r="E25" s="179"/>
      <c r="F25" s="179"/>
      <c r="G25" s="179"/>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row>
    <row r="26" spans="1:34" ht="16.5" customHeight="1">
      <c r="A26" s="179"/>
      <c r="B26" s="179"/>
      <c r="C26" s="234"/>
      <c r="D26" s="179" t="s">
        <v>149</v>
      </c>
      <c r="E26" s="179"/>
      <c r="F26" s="179"/>
      <c r="G26" s="179"/>
      <c r="H26" s="179"/>
      <c r="I26" s="179"/>
      <c r="J26" s="174"/>
      <c r="K26" s="174"/>
      <c r="L26" s="174"/>
      <c r="M26" s="174"/>
      <c r="N26" s="174"/>
      <c r="O26" s="174"/>
      <c r="P26" s="174"/>
      <c r="Q26" s="174"/>
      <c r="R26" s="174"/>
      <c r="S26" s="174"/>
      <c r="T26" s="174"/>
      <c r="U26" s="174"/>
      <c r="V26" s="174"/>
      <c r="W26" s="174"/>
      <c r="X26" s="174"/>
      <c r="Y26" s="174"/>
      <c r="Z26" s="174"/>
      <c r="AA26" s="174"/>
      <c r="AB26" s="174"/>
      <c r="AC26" s="174"/>
      <c r="AD26" s="174"/>
      <c r="AE26" s="174"/>
      <c r="AF26" s="268"/>
      <c r="AG26" s="268"/>
      <c r="AH26" s="268"/>
    </row>
    <row r="27" spans="1:34" ht="16.5" customHeight="1">
      <c r="A27" s="179"/>
      <c r="B27" s="179"/>
      <c r="C27" s="234"/>
      <c r="D27" s="766" t="s">
        <v>146</v>
      </c>
      <c r="E27" s="766"/>
      <c r="F27" s="766"/>
      <c r="G27" s="766"/>
      <c r="H27" s="766"/>
      <c r="I27" s="766"/>
      <c r="J27" s="766"/>
      <c r="K27" s="70" t="s">
        <v>182</v>
      </c>
      <c r="L27" s="174" t="s">
        <v>87</v>
      </c>
      <c r="M27" s="174"/>
      <c r="N27" s="70" t="s">
        <v>182</v>
      </c>
      <c r="O27" s="174" t="s">
        <v>88</v>
      </c>
      <c r="P27" s="174"/>
      <c r="Q27" s="174"/>
      <c r="R27" s="234"/>
      <c r="S27" s="234"/>
      <c r="T27" s="174"/>
      <c r="U27" s="174"/>
      <c r="V27" s="174"/>
      <c r="W27" s="174"/>
      <c r="X27" s="174"/>
      <c r="Y27" s="174"/>
      <c r="Z27" s="174"/>
      <c r="AA27" s="174"/>
      <c r="AB27" s="174"/>
      <c r="AC27" s="174"/>
      <c r="AD27" s="174"/>
      <c r="AE27" s="234"/>
      <c r="AF27" s="268"/>
      <c r="AG27" s="268"/>
    </row>
    <row r="28" spans="1:34" ht="16.5" customHeight="1">
      <c r="A28" s="179"/>
      <c r="B28" s="179"/>
      <c r="C28" s="234"/>
      <c r="D28" s="766" t="s">
        <v>136</v>
      </c>
      <c r="E28" s="766"/>
      <c r="F28" s="766"/>
      <c r="G28" s="766"/>
      <c r="H28" s="766"/>
      <c r="I28" s="766"/>
      <c r="J28" s="766"/>
      <c r="K28" s="70" t="s">
        <v>182</v>
      </c>
      <c r="L28" s="766" t="s">
        <v>829</v>
      </c>
      <c r="M28" s="766"/>
      <c r="N28" s="766"/>
      <c r="O28" s="766"/>
      <c r="P28" s="766"/>
      <c r="Q28" s="766"/>
      <c r="R28" s="70" t="s">
        <v>182</v>
      </c>
      <c r="S28" s="766" t="s">
        <v>830</v>
      </c>
      <c r="T28" s="766"/>
      <c r="U28" s="766"/>
      <c r="V28" s="766"/>
      <c r="W28" s="766"/>
      <c r="X28" s="766"/>
      <c r="Y28" s="70" t="s">
        <v>182</v>
      </c>
      <c r="Z28" s="766" t="s">
        <v>825</v>
      </c>
      <c r="AA28" s="766"/>
      <c r="AB28" s="766"/>
      <c r="AC28" s="766"/>
      <c r="AD28" s="766"/>
      <c r="AE28" s="766"/>
      <c r="AF28" s="268"/>
      <c r="AG28" s="268"/>
    </row>
    <row r="29" spans="1:34" ht="16.5" customHeight="1">
      <c r="A29" s="179"/>
      <c r="B29" s="179"/>
      <c r="C29" s="179"/>
      <c r="D29" s="179"/>
      <c r="E29" s="179"/>
      <c r="F29" s="179"/>
      <c r="G29" s="179"/>
      <c r="H29" s="179"/>
      <c r="I29" s="174"/>
      <c r="J29" s="174"/>
      <c r="K29" s="70" t="s">
        <v>182</v>
      </c>
      <c r="L29" s="766" t="s">
        <v>828</v>
      </c>
      <c r="M29" s="766"/>
      <c r="N29" s="766"/>
      <c r="O29" s="766"/>
      <c r="P29" s="766"/>
      <c r="Q29" s="766"/>
      <c r="R29" s="70" t="s">
        <v>182</v>
      </c>
      <c r="S29" s="766" t="s">
        <v>827</v>
      </c>
      <c r="T29" s="766"/>
      <c r="U29" s="766"/>
      <c r="V29" s="766"/>
      <c r="W29" s="766"/>
      <c r="X29" s="766"/>
      <c r="Y29" s="70" t="s">
        <v>182</v>
      </c>
      <c r="Z29" s="766" t="s">
        <v>826</v>
      </c>
      <c r="AA29" s="766"/>
      <c r="AB29" s="766"/>
      <c r="AC29" s="766"/>
      <c r="AD29" s="766"/>
      <c r="AE29" s="766"/>
      <c r="AF29" s="268"/>
      <c r="AG29" s="268"/>
    </row>
    <row r="30" spans="1:34" ht="16.5" customHeight="1">
      <c r="A30" s="179"/>
      <c r="B30" s="179"/>
      <c r="C30" s="234"/>
      <c r="D30" s="766" t="s">
        <v>137</v>
      </c>
      <c r="E30" s="766"/>
      <c r="F30" s="766"/>
      <c r="G30" s="766"/>
      <c r="H30" s="70" t="s">
        <v>182</v>
      </c>
      <c r="I30" s="766" t="s">
        <v>138</v>
      </c>
      <c r="J30" s="766"/>
      <c r="K30" s="766"/>
      <c r="L30" s="174" t="s">
        <v>108</v>
      </c>
      <c r="M30" s="831"/>
      <c r="N30" s="831"/>
      <c r="O30" s="831"/>
      <c r="P30" s="768" t="s">
        <v>147</v>
      </c>
      <c r="Q30" s="768"/>
      <c r="R30" s="768"/>
      <c r="S30" s="768"/>
      <c r="T30" s="70" t="s">
        <v>182</v>
      </c>
      <c r="U30" s="766" t="s">
        <v>141</v>
      </c>
      <c r="V30" s="766"/>
      <c r="W30" s="766"/>
      <c r="X30" s="174" t="s">
        <v>108</v>
      </c>
      <c r="Y30" s="831"/>
      <c r="Z30" s="831"/>
      <c r="AA30" s="831"/>
      <c r="AB30" s="766" t="s">
        <v>148</v>
      </c>
      <c r="AC30" s="766"/>
      <c r="AD30" s="766"/>
      <c r="AE30" s="766"/>
      <c r="AF30" s="268"/>
      <c r="AG30" s="268"/>
    </row>
    <row r="31" spans="1:34" ht="16.5" customHeight="1">
      <c r="A31" s="179"/>
      <c r="B31" s="179"/>
      <c r="C31" s="179"/>
      <c r="D31" s="179"/>
      <c r="E31" s="179"/>
      <c r="F31" s="179"/>
      <c r="G31" s="179"/>
      <c r="H31" s="179"/>
      <c r="I31" s="179"/>
      <c r="J31" s="174"/>
      <c r="K31" s="174"/>
      <c r="L31" s="174"/>
      <c r="M31" s="174"/>
      <c r="N31" s="174"/>
      <c r="O31" s="174"/>
      <c r="P31" s="174"/>
      <c r="Q31" s="174"/>
      <c r="R31" s="174"/>
      <c r="S31" s="174"/>
      <c r="T31" s="174"/>
      <c r="U31" s="174"/>
      <c r="V31" s="174"/>
      <c r="W31" s="174"/>
      <c r="X31" s="174"/>
      <c r="Y31" s="174"/>
      <c r="Z31" s="174"/>
      <c r="AA31" s="174"/>
      <c r="AB31" s="174"/>
      <c r="AC31" s="174"/>
      <c r="AD31" s="174"/>
      <c r="AE31" s="174"/>
      <c r="AF31" s="268"/>
      <c r="AG31" s="268"/>
    </row>
    <row r="32" spans="1:34" ht="16.5" customHeight="1">
      <c r="A32" s="179"/>
      <c r="B32" s="179"/>
      <c r="C32" s="179" t="s">
        <v>831</v>
      </c>
      <c r="D32" s="179"/>
      <c r="E32" s="179"/>
      <c r="F32" s="179"/>
      <c r="G32" s="179"/>
      <c r="H32" s="179"/>
      <c r="I32" s="179"/>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68"/>
      <c r="AG32" s="268"/>
    </row>
    <row r="33" spans="1:34" ht="16.5" customHeight="1">
      <c r="A33" s="179"/>
      <c r="B33" s="179"/>
      <c r="C33" s="179"/>
      <c r="D33" s="766" t="s">
        <v>145</v>
      </c>
      <c r="E33" s="766"/>
      <c r="F33" s="766"/>
      <c r="G33" s="766"/>
      <c r="H33" s="766"/>
      <c r="I33" s="766"/>
      <c r="J33" s="766"/>
      <c r="K33" s="766"/>
      <c r="L33" s="174"/>
      <c r="M33" s="174"/>
      <c r="N33" s="174"/>
      <c r="O33" s="174"/>
      <c r="P33" s="174"/>
      <c r="Q33" s="174"/>
      <c r="R33" s="174"/>
      <c r="S33" s="174"/>
      <c r="T33" s="174"/>
      <c r="U33" s="174"/>
      <c r="V33" s="174"/>
      <c r="W33" s="174"/>
      <c r="X33" s="174"/>
      <c r="Y33" s="174"/>
      <c r="Z33" s="174"/>
      <c r="AA33" s="174"/>
      <c r="AB33" s="174"/>
      <c r="AC33" s="174"/>
      <c r="AD33" s="174"/>
      <c r="AE33" s="174"/>
      <c r="AF33" s="268"/>
      <c r="AG33" s="268"/>
    </row>
    <row r="34" spans="1:34" ht="16.5" customHeight="1">
      <c r="A34" s="179"/>
      <c r="B34" s="179"/>
      <c r="C34" s="179"/>
      <c r="D34" s="766" t="s">
        <v>146</v>
      </c>
      <c r="E34" s="766"/>
      <c r="F34" s="766"/>
      <c r="G34" s="766"/>
      <c r="H34" s="766"/>
      <c r="I34" s="766"/>
      <c r="J34" s="766"/>
      <c r="K34" s="70" t="s">
        <v>182</v>
      </c>
      <c r="L34" s="174" t="s">
        <v>87</v>
      </c>
      <c r="M34" s="174"/>
      <c r="N34" s="70" t="s">
        <v>182</v>
      </c>
      <c r="O34" s="174" t="s">
        <v>88</v>
      </c>
      <c r="P34" s="174"/>
      <c r="Q34" s="174"/>
      <c r="R34" s="234"/>
      <c r="S34" s="234"/>
      <c r="T34" s="174"/>
      <c r="U34" s="174"/>
      <c r="V34" s="174"/>
      <c r="W34" s="174"/>
      <c r="X34" s="174"/>
      <c r="Y34" s="174"/>
      <c r="Z34" s="174"/>
      <c r="AA34" s="174"/>
      <c r="AB34" s="174"/>
      <c r="AC34" s="174"/>
      <c r="AD34" s="174"/>
      <c r="AE34" s="234"/>
      <c r="AF34" s="268"/>
      <c r="AG34" s="268"/>
      <c r="AH34" s="268"/>
    </row>
    <row r="35" spans="1:34" ht="16.5" customHeight="1">
      <c r="A35" s="179"/>
      <c r="B35" s="179"/>
      <c r="C35" s="234"/>
      <c r="D35" s="766" t="s">
        <v>137</v>
      </c>
      <c r="E35" s="766"/>
      <c r="F35" s="766"/>
      <c r="G35" s="766"/>
      <c r="H35" s="70" t="s">
        <v>182</v>
      </c>
      <c r="I35" s="766" t="s">
        <v>138</v>
      </c>
      <c r="J35" s="766"/>
      <c r="K35" s="766"/>
      <c r="L35" s="174" t="s">
        <v>108</v>
      </c>
      <c r="M35" s="831"/>
      <c r="N35" s="831"/>
      <c r="O35" s="831"/>
      <c r="P35" s="768" t="s">
        <v>147</v>
      </c>
      <c r="Q35" s="768"/>
      <c r="R35" s="768"/>
      <c r="S35" s="768"/>
      <c r="T35" s="70" t="s">
        <v>182</v>
      </c>
      <c r="U35" s="766" t="s">
        <v>141</v>
      </c>
      <c r="V35" s="766"/>
      <c r="W35" s="766"/>
      <c r="X35" s="174" t="s">
        <v>108</v>
      </c>
      <c r="Y35" s="831"/>
      <c r="Z35" s="831"/>
      <c r="AA35" s="831"/>
      <c r="AB35" s="766" t="s">
        <v>148</v>
      </c>
      <c r="AC35" s="766"/>
      <c r="AD35" s="766"/>
      <c r="AE35" s="766"/>
      <c r="AF35" s="268"/>
      <c r="AG35" s="268"/>
    </row>
    <row r="36" spans="1:34" ht="16.5" customHeight="1">
      <c r="A36" s="179"/>
      <c r="B36" s="179"/>
      <c r="C36" s="234"/>
      <c r="D36" s="179" t="s">
        <v>149</v>
      </c>
      <c r="E36" s="179"/>
      <c r="F36" s="179"/>
      <c r="G36" s="179"/>
      <c r="H36" s="179"/>
      <c r="I36" s="179"/>
      <c r="J36" s="174"/>
      <c r="K36" s="174"/>
      <c r="L36" s="174"/>
      <c r="M36" s="174"/>
      <c r="N36" s="174"/>
      <c r="O36" s="174"/>
      <c r="P36" s="174"/>
      <c r="Q36" s="174"/>
      <c r="R36" s="174"/>
      <c r="S36" s="174"/>
      <c r="T36" s="174"/>
      <c r="U36" s="174"/>
      <c r="V36" s="174"/>
      <c r="W36" s="174"/>
      <c r="X36" s="174"/>
      <c r="Y36" s="174"/>
      <c r="Z36" s="174"/>
      <c r="AA36" s="174"/>
      <c r="AB36" s="174"/>
      <c r="AC36" s="174"/>
      <c r="AD36" s="174"/>
      <c r="AE36" s="174"/>
      <c r="AF36" s="268"/>
      <c r="AG36" s="268"/>
    </row>
    <row r="37" spans="1:34" ht="16.5" customHeight="1">
      <c r="A37" s="179"/>
      <c r="B37" s="179"/>
      <c r="C37" s="179"/>
      <c r="D37" s="766" t="s">
        <v>146</v>
      </c>
      <c r="E37" s="766"/>
      <c r="F37" s="766"/>
      <c r="G37" s="766"/>
      <c r="H37" s="766"/>
      <c r="I37" s="766"/>
      <c r="J37" s="766"/>
      <c r="K37" s="70" t="s">
        <v>182</v>
      </c>
      <c r="L37" s="174" t="s">
        <v>87</v>
      </c>
      <c r="M37" s="174"/>
      <c r="N37" s="70" t="s">
        <v>182</v>
      </c>
      <c r="O37" s="174" t="s">
        <v>88</v>
      </c>
      <c r="P37" s="174"/>
      <c r="Q37" s="174"/>
      <c r="R37" s="234"/>
      <c r="S37" s="234"/>
      <c r="T37" s="174"/>
      <c r="U37" s="174"/>
      <c r="V37" s="174"/>
      <c r="W37" s="174"/>
      <c r="X37" s="174"/>
      <c r="Y37" s="174"/>
      <c r="Z37" s="174"/>
      <c r="AA37" s="174"/>
      <c r="AB37" s="174"/>
      <c r="AC37" s="174"/>
      <c r="AD37" s="174"/>
      <c r="AE37" s="234"/>
      <c r="AF37" s="268"/>
      <c r="AG37" s="268"/>
    </row>
    <row r="38" spans="1:34" ht="16.5" customHeight="1">
      <c r="A38" s="179"/>
      <c r="B38" s="179"/>
      <c r="C38" s="234"/>
      <c r="D38" s="766" t="s">
        <v>137</v>
      </c>
      <c r="E38" s="766"/>
      <c r="F38" s="766"/>
      <c r="G38" s="766"/>
      <c r="H38" s="70" t="s">
        <v>182</v>
      </c>
      <c r="I38" s="766" t="s">
        <v>138</v>
      </c>
      <c r="J38" s="766"/>
      <c r="K38" s="766"/>
      <c r="L38" s="174" t="s">
        <v>108</v>
      </c>
      <c r="M38" s="831"/>
      <c r="N38" s="831"/>
      <c r="O38" s="831"/>
      <c r="P38" s="768" t="s">
        <v>147</v>
      </c>
      <c r="Q38" s="768"/>
      <c r="R38" s="768"/>
      <c r="S38" s="768"/>
      <c r="T38" s="70" t="s">
        <v>182</v>
      </c>
      <c r="U38" s="766" t="s">
        <v>141</v>
      </c>
      <c r="V38" s="766"/>
      <c r="W38" s="766"/>
      <c r="X38" s="174" t="s">
        <v>108</v>
      </c>
      <c r="Y38" s="831"/>
      <c r="Z38" s="831"/>
      <c r="AA38" s="831"/>
      <c r="AB38" s="766" t="s">
        <v>148</v>
      </c>
      <c r="AC38" s="766"/>
      <c r="AD38" s="766"/>
      <c r="AE38" s="766"/>
      <c r="AF38" s="268"/>
      <c r="AG38" s="268"/>
    </row>
    <row r="39" spans="1:34" ht="16.5" customHeight="1">
      <c r="A39" s="179"/>
      <c r="B39" s="179"/>
      <c r="C39" s="179"/>
      <c r="D39" s="179"/>
      <c r="E39" s="179"/>
      <c r="F39" s="179"/>
      <c r="G39" s="179"/>
      <c r="H39" s="179"/>
      <c r="I39" s="179"/>
      <c r="J39" s="174"/>
      <c r="K39" s="174"/>
      <c r="L39" s="174"/>
      <c r="M39" s="174"/>
      <c r="N39" s="174"/>
      <c r="O39" s="174"/>
      <c r="P39" s="174"/>
      <c r="Q39" s="174"/>
      <c r="R39" s="174"/>
      <c r="S39" s="174"/>
      <c r="T39" s="174"/>
      <c r="U39" s="174"/>
      <c r="V39" s="174"/>
      <c r="W39" s="174"/>
      <c r="X39" s="174"/>
      <c r="Y39" s="174"/>
      <c r="Z39" s="174"/>
      <c r="AA39" s="174"/>
      <c r="AB39" s="174"/>
      <c r="AC39" s="174"/>
      <c r="AD39" s="174"/>
      <c r="AE39" s="174"/>
      <c r="AF39" s="268"/>
      <c r="AG39" s="268"/>
    </row>
    <row r="40" spans="1:34" ht="16.5" customHeight="1">
      <c r="A40" s="179"/>
      <c r="B40" s="179"/>
      <c r="C40" s="766" t="s">
        <v>150</v>
      </c>
      <c r="D40" s="766"/>
      <c r="E40" s="766"/>
      <c r="F40" s="766"/>
      <c r="G40" s="766"/>
      <c r="H40" s="766"/>
      <c r="I40" s="766"/>
      <c r="J40" s="766"/>
      <c r="K40" s="766"/>
      <c r="L40" s="766"/>
      <c r="M40" s="234"/>
      <c r="N40" s="234"/>
      <c r="O40" s="234"/>
      <c r="P40" s="174"/>
      <c r="Q40" s="174"/>
      <c r="R40" s="174"/>
      <c r="S40" s="174"/>
      <c r="T40" s="174"/>
      <c r="U40" s="174"/>
      <c r="V40" s="174"/>
      <c r="W40" s="174"/>
      <c r="X40" s="174"/>
      <c r="Y40" s="174"/>
      <c r="Z40" s="174"/>
      <c r="AA40" s="174"/>
      <c r="AB40" s="174"/>
      <c r="AC40" s="174"/>
      <c r="AD40" s="174"/>
      <c r="AE40" s="174"/>
      <c r="AF40" s="268"/>
      <c r="AG40" s="268"/>
    </row>
    <row r="41" spans="1:34" ht="16.5" customHeight="1">
      <c r="A41" s="179"/>
      <c r="B41" s="179"/>
      <c r="C41" s="234"/>
      <c r="D41" s="766" t="s">
        <v>137</v>
      </c>
      <c r="E41" s="766"/>
      <c r="F41" s="766"/>
      <c r="G41" s="766"/>
      <c r="H41" s="234"/>
      <c r="I41" s="766" t="s">
        <v>138</v>
      </c>
      <c r="J41" s="766"/>
      <c r="K41" s="766"/>
      <c r="L41" s="174" t="s">
        <v>32</v>
      </c>
      <c r="M41" s="831"/>
      <c r="N41" s="831"/>
      <c r="O41" s="831"/>
      <c r="P41" s="768" t="s">
        <v>140</v>
      </c>
      <c r="Q41" s="768"/>
      <c r="R41" s="768"/>
      <c r="S41" s="768"/>
      <c r="T41" s="174"/>
      <c r="U41" s="174"/>
      <c r="V41" s="174"/>
      <c r="W41" s="174"/>
      <c r="X41" s="174"/>
      <c r="Y41" s="174"/>
      <c r="Z41" s="174"/>
      <c r="AA41" s="174"/>
      <c r="AB41" s="174"/>
      <c r="AC41" s="174"/>
      <c r="AD41" s="174"/>
      <c r="AE41" s="234"/>
      <c r="AF41" s="268"/>
      <c r="AG41" s="268"/>
    </row>
    <row r="42" spans="1:34" ht="16.5" customHeight="1">
      <c r="A42" s="173"/>
      <c r="B42" s="265"/>
      <c r="C42" s="234"/>
      <c r="D42" s="766" t="s">
        <v>151</v>
      </c>
      <c r="E42" s="766"/>
      <c r="F42" s="766"/>
      <c r="G42" s="766"/>
      <c r="H42" s="766"/>
      <c r="I42" s="766"/>
      <c r="J42" s="262"/>
      <c r="K42" s="262"/>
      <c r="L42" s="262"/>
      <c r="M42" s="262"/>
      <c r="N42" s="262"/>
      <c r="O42" s="262"/>
      <c r="P42" s="262"/>
      <c r="Q42" s="262"/>
      <c r="R42" s="262"/>
      <c r="S42" s="262"/>
      <c r="T42" s="262"/>
      <c r="U42" s="262"/>
      <c r="V42" s="262"/>
      <c r="W42" s="262"/>
      <c r="X42" s="262"/>
      <c r="Y42" s="262"/>
      <c r="Z42" s="262"/>
      <c r="AA42" s="262"/>
      <c r="AB42" s="174"/>
      <c r="AC42" s="174"/>
      <c r="AD42" s="174"/>
      <c r="AE42" s="174"/>
      <c r="AF42" s="268"/>
      <c r="AG42" s="268"/>
    </row>
    <row r="43" spans="1:34" ht="16.5" customHeight="1">
      <c r="A43" s="173"/>
      <c r="B43" s="265"/>
      <c r="C43" s="234"/>
      <c r="D43" s="234"/>
      <c r="E43" s="70" t="s">
        <v>182</v>
      </c>
      <c r="F43" s="832" t="s">
        <v>832</v>
      </c>
      <c r="G43" s="832"/>
      <c r="H43" s="832"/>
      <c r="I43" s="832"/>
      <c r="J43" s="832"/>
      <c r="K43" s="832"/>
      <c r="L43" s="832"/>
      <c r="M43" s="832"/>
      <c r="N43" s="766" t="s">
        <v>152</v>
      </c>
      <c r="O43" s="766"/>
      <c r="P43" s="766"/>
      <c r="Q43" s="766"/>
      <c r="R43" s="766"/>
      <c r="S43" s="766"/>
      <c r="T43" s="837"/>
      <c r="U43" s="837"/>
      <c r="V43" s="837"/>
      <c r="W43" s="837"/>
      <c r="X43" s="837"/>
      <c r="Y43" s="837"/>
      <c r="Z43" s="837"/>
      <c r="AA43" s="837"/>
      <c r="AB43" s="837"/>
      <c r="AC43" s="837"/>
      <c r="AD43" s="174" t="s">
        <v>109</v>
      </c>
      <c r="AE43" s="174"/>
      <c r="AF43" s="268"/>
      <c r="AG43" s="268"/>
    </row>
    <row r="44" spans="1:34" ht="16.5" customHeight="1">
      <c r="A44" s="173"/>
      <c r="B44" s="265"/>
      <c r="C44" s="234"/>
      <c r="D44" s="234"/>
      <c r="E44" s="70" t="s">
        <v>182</v>
      </c>
      <c r="F44" s="832" t="s">
        <v>833</v>
      </c>
      <c r="G44" s="832"/>
      <c r="H44" s="832"/>
      <c r="I44" s="832"/>
      <c r="J44" s="832"/>
      <c r="K44" s="832"/>
      <c r="L44" s="832"/>
      <c r="M44" s="832"/>
      <c r="N44" s="766" t="s">
        <v>152</v>
      </c>
      <c r="O44" s="766"/>
      <c r="P44" s="766"/>
      <c r="Q44" s="766"/>
      <c r="R44" s="766"/>
      <c r="S44" s="766"/>
      <c r="T44" s="837"/>
      <c r="U44" s="837"/>
      <c r="V44" s="837"/>
      <c r="W44" s="837"/>
      <c r="X44" s="837"/>
      <c r="Y44" s="837"/>
      <c r="Z44" s="837"/>
      <c r="AA44" s="837"/>
      <c r="AB44" s="837"/>
      <c r="AC44" s="837"/>
      <c r="AD44" s="174" t="s">
        <v>33</v>
      </c>
      <c r="AE44" s="174"/>
      <c r="AF44" s="268"/>
      <c r="AG44" s="268"/>
    </row>
    <row r="45" spans="1:34" ht="16.5" customHeight="1">
      <c r="A45" s="173"/>
      <c r="B45" s="265"/>
      <c r="C45" s="234"/>
      <c r="D45" s="234"/>
      <c r="E45" s="70" t="s">
        <v>182</v>
      </c>
      <c r="F45" s="832" t="s">
        <v>153</v>
      </c>
      <c r="G45" s="832"/>
      <c r="H45" s="832"/>
      <c r="I45" s="832"/>
      <c r="J45" s="832"/>
      <c r="K45" s="174"/>
      <c r="L45" s="174"/>
      <c r="M45" s="174"/>
      <c r="N45" s="174"/>
      <c r="O45" s="174"/>
      <c r="P45" s="174"/>
      <c r="Q45" s="174"/>
      <c r="R45" s="174"/>
      <c r="S45" s="174"/>
      <c r="T45" s="174"/>
      <c r="U45" s="174"/>
      <c r="V45" s="174"/>
      <c r="W45" s="174"/>
      <c r="X45" s="174"/>
      <c r="Y45" s="174"/>
      <c r="Z45" s="174"/>
      <c r="AA45" s="174"/>
      <c r="AB45" s="174"/>
      <c r="AC45" s="174"/>
      <c r="AD45" s="174" t="s">
        <v>109</v>
      </c>
      <c r="AE45" s="174"/>
      <c r="AF45" s="268"/>
      <c r="AG45" s="268"/>
    </row>
    <row r="46" spans="1:34" ht="16.5" customHeight="1">
      <c r="A46" s="173"/>
      <c r="B46" s="265"/>
      <c r="C46" s="234"/>
      <c r="D46" s="234"/>
      <c r="E46" s="70" t="s">
        <v>182</v>
      </c>
      <c r="F46" s="832" t="s">
        <v>154</v>
      </c>
      <c r="G46" s="832"/>
      <c r="H46" s="832"/>
      <c r="I46" s="832"/>
      <c r="J46" s="832"/>
      <c r="K46" s="174"/>
      <c r="L46" s="174"/>
      <c r="M46" s="174"/>
      <c r="N46" s="174"/>
      <c r="O46" s="174"/>
      <c r="P46" s="174"/>
      <c r="Q46" s="174"/>
      <c r="R46" s="174"/>
      <c r="S46" s="174"/>
      <c r="T46" s="174"/>
      <c r="U46" s="265"/>
      <c r="V46" s="174"/>
      <c r="W46" s="174"/>
      <c r="X46" s="174"/>
      <c r="Y46" s="174"/>
      <c r="Z46" s="174"/>
      <c r="AA46" s="174"/>
      <c r="AB46" s="174"/>
      <c r="AC46" s="174"/>
      <c r="AD46" s="174"/>
      <c r="AE46" s="174"/>
      <c r="AF46" s="268"/>
      <c r="AG46" s="268"/>
    </row>
    <row r="47" spans="1:34" ht="16.5" customHeight="1">
      <c r="A47" s="234"/>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68"/>
      <c r="AG47" s="268"/>
    </row>
    <row r="48" spans="1:34" ht="16.5" customHeight="1">
      <c r="A48" s="179"/>
      <c r="B48" s="179"/>
      <c r="C48" s="179" t="s">
        <v>155</v>
      </c>
      <c r="D48" s="179"/>
      <c r="E48" s="179"/>
      <c r="F48" s="179"/>
      <c r="G48" s="179"/>
      <c r="H48" s="179"/>
      <c r="I48" s="179"/>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68"/>
      <c r="AG48" s="268"/>
    </row>
    <row r="49" spans="1:33" ht="16.5" customHeight="1">
      <c r="A49" s="179"/>
      <c r="B49" s="179"/>
      <c r="C49" s="234"/>
      <c r="D49" s="766" t="s">
        <v>146</v>
      </c>
      <c r="E49" s="766"/>
      <c r="F49" s="766"/>
      <c r="G49" s="766"/>
      <c r="H49" s="766"/>
      <c r="I49" s="766"/>
      <c r="J49" s="766"/>
      <c r="K49" s="70" t="s">
        <v>182</v>
      </c>
      <c r="L49" s="174" t="s">
        <v>87</v>
      </c>
      <c r="M49" s="174"/>
      <c r="N49" s="70" t="s">
        <v>182</v>
      </c>
      <c r="O49" s="174" t="s">
        <v>88</v>
      </c>
      <c r="P49" s="174"/>
      <c r="Q49" s="174"/>
      <c r="R49" s="234"/>
      <c r="S49" s="234"/>
      <c r="T49" s="174"/>
      <c r="U49" s="174"/>
      <c r="V49" s="174"/>
      <c r="W49" s="174"/>
      <c r="X49" s="174"/>
      <c r="Y49" s="174"/>
      <c r="Z49" s="174"/>
      <c r="AA49" s="174"/>
      <c r="AB49" s="174"/>
      <c r="AC49" s="174"/>
      <c r="AD49" s="174"/>
      <c r="AE49" s="234"/>
      <c r="AF49" s="268"/>
      <c r="AG49" s="268"/>
    </row>
    <row r="50" spans="1:33" ht="16.5" customHeight="1">
      <c r="A50" s="179"/>
      <c r="B50" s="179"/>
      <c r="C50" s="234"/>
      <c r="D50" s="766" t="s">
        <v>137</v>
      </c>
      <c r="E50" s="766"/>
      <c r="F50" s="766"/>
      <c r="G50" s="766"/>
      <c r="H50" s="841" t="s">
        <v>156</v>
      </c>
      <c r="I50" s="841"/>
      <c r="J50" s="841"/>
      <c r="K50" s="841"/>
      <c r="L50" s="841"/>
      <c r="M50" s="234" t="s">
        <v>19</v>
      </c>
      <c r="N50" s="831"/>
      <c r="O50" s="831"/>
      <c r="P50" s="174" t="s">
        <v>157</v>
      </c>
      <c r="Q50" s="174"/>
      <c r="R50" s="174"/>
      <c r="S50" s="174"/>
      <c r="T50" s="174"/>
      <c r="U50" s="174"/>
      <c r="V50" s="174"/>
      <c r="W50" s="174"/>
      <c r="X50" s="176" t="s">
        <v>158</v>
      </c>
      <c r="Y50" s="842"/>
      <c r="Z50" s="842"/>
      <c r="AA50" s="842"/>
      <c r="AB50" s="766" t="s">
        <v>159</v>
      </c>
      <c r="AC50" s="766"/>
      <c r="AD50" s="766"/>
      <c r="AE50" s="766"/>
      <c r="AF50" s="268"/>
      <c r="AG50" s="268"/>
    </row>
    <row r="51" spans="1:33" ht="16.5" customHeight="1">
      <c r="A51" s="179"/>
      <c r="B51" s="179"/>
      <c r="C51" s="234"/>
      <c r="D51" s="179"/>
      <c r="E51" s="179"/>
      <c r="F51" s="179"/>
      <c r="G51" s="179"/>
      <c r="H51" s="220"/>
      <c r="I51" s="220"/>
      <c r="J51" s="220"/>
      <c r="K51" s="220"/>
      <c r="L51" s="220"/>
      <c r="M51" s="234"/>
      <c r="N51" s="176"/>
      <c r="O51" s="176"/>
      <c r="P51" s="174"/>
      <c r="Q51" s="174"/>
      <c r="R51" s="174"/>
      <c r="S51" s="174"/>
      <c r="T51" s="174"/>
      <c r="U51" s="174"/>
      <c r="V51" s="174"/>
      <c r="W51" s="174"/>
      <c r="X51" s="176"/>
      <c r="Y51" s="221"/>
      <c r="Z51" s="221"/>
      <c r="AA51" s="221"/>
      <c r="AB51" s="179"/>
      <c r="AC51" s="179"/>
      <c r="AD51" s="179"/>
      <c r="AE51" s="179"/>
      <c r="AF51" s="268"/>
      <c r="AG51" s="268"/>
    </row>
    <row r="52" spans="1:33" ht="16.5" customHeight="1">
      <c r="A52" s="179"/>
      <c r="B52" s="179"/>
      <c r="C52" s="179"/>
      <c r="D52" s="179"/>
      <c r="E52" s="179"/>
      <c r="F52" s="179"/>
      <c r="G52" s="179"/>
      <c r="H52" s="179"/>
      <c r="I52" s="179"/>
      <c r="J52" s="174"/>
      <c r="K52" s="174"/>
      <c r="L52" s="174"/>
      <c r="M52" s="174"/>
      <c r="N52" s="174"/>
      <c r="O52" s="174"/>
      <c r="P52" s="174"/>
      <c r="Q52" s="174"/>
      <c r="R52" s="174"/>
      <c r="S52" s="174"/>
      <c r="T52" s="174"/>
      <c r="U52" s="174"/>
      <c r="V52" s="174"/>
      <c r="W52" s="174"/>
      <c r="X52" s="174"/>
      <c r="Y52" s="174"/>
      <c r="Z52" s="174"/>
      <c r="AA52" s="174"/>
      <c r="AB52" s="174"/>
      <c r="AC52" s="174"/>
      <c r="AD52" s="174"/>
      <c r="AE52" s="174"/>
      <c r="AF52" s="268"/>
      <c r="AG52" s="268"/>
    </row>
    <row r="53" spans="1:33" ht="16.5" customHeight="1">
      <c r="A53" s="179"/>
      <c r="B53" s="766" t="s">
        <v>208</v>
      </c>
      <c r="C53" s="766"/>
      <c r="D53" s="766"/>
      <c r="E53" s="766"/>
      <c r="F53" s="766"/>
      <c r="G53" s="766"/>
      <c r="H53" s="766"/>
      <c r="I53" s="766"/>
      <c r="J53" s="766"/>
      <c r="K53" s="766"/>
      <c r="L53" s="766"/>
      <c r="M53" s="766"/>
      <c r="N53" s="766"/>
      <c r="O53" s="766"/>
      <c r="P53" s="766"/>
      <c r="Q53" s="766"/>
      <c r="R53" s="766"/>
      <c r="S53" s="766"/>
      <c r="T53" s="766"/>
      <c r="U53" s="766"/>
      <c r="V53" s="766"/>
      <c r="W53" s="766"/>
      <c r="X53" s="766"/>
      <c r="Y53" s="174"/>
      <c r="Z53" s="174"/>
      <c r="AA53" s="174"/>
      <c r="AB53" s="174"/>
      <c r="AC53" s="174"/>
      <c r="AD53" s="174"/>
      <c r="AE53" s="174"/>
      <c r="AF53" s="268"/>
      <c r="AG53" s="268"/>
    </row>
    <row r="54" spans="1:33" ht="1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4"/>
      <c r="Z54" s="174"/>
      <c r="AA54" s="174"/>
      <c r="AB54" s="174"/>
      <c r="AC54" s="174"/>
      <c r="AD54" s="174"/>
      <c r="AE54" s="174"/>
      <c r="AF54" s="268"/>
      <c r="AG54" s="268"/>
    </row>
    <row r="55" spans="1:33" ht="16.5" customHeight="1">
      <c r="A55" s="179"/>
      <c r="B55" s="179"/>
      <c r="C55" s="234"/>
      <c r="D55" s="766" t="s">
        <v>160</v>
      </c>
      <c r="E55" s="766"/>
      <c r="F55" s="766"/>
      <c r="G55" s="766" t="s">
        <v>161</v>
      </c>
      <c r="H55" s="766"/>
      <c r="I55" s="766"/>
      <c r="J55" s="174" t="s">
        <v>108</v>
      </c>
      <c r="K55" s="831"/>
      <c r="L55" s="831"/>
      <c r="M55" s="831"/>
      <c r="N55" s="831"/>
      <c r="O55" s="831"/>
      <c r="P55" s="831"/>
      <c r="Q55" s="831"/>
      <c r="R55" s="831"/>
      <c r="S55" s="831"/>
      <c r="T55" s="831"/>
      <c r="U55" s="831"/>
      <c r="V55" s="831"/>
      <c r="W55" s="831"/>
      <c r="X55" s="831"/>
      <c r="Y55" s="831"/>
      <c r="Z55" s="831"/>
      <c r="AA55" s="831"/>
      <c r="AB55" s="831"/>
      <c r="AC55" s="174" t="s">
        <v>109</v>
      </c>
      <c r="AD55" s="174"/>
      <c r="AE55" s="234"/>
      <c r="AF55" s="268"/>
      <c r="AG55" s="268"/>
    </row>
    <row r="56" spans="1:33" ht="16.5" customHeight="1">
      <c r="A56" s="179"/>
      <c r="B56" s="179"/>
      <c r="C56" s="234"/>
      <c r="D56" s="179"/>
      <c r="E56" s="179"/>
      <c r="F56" s="179"/>
      <c r="G56" s="843" t="s">
        <v>162</v>
      </c>
      <c r="H56" s="843"/>
      <c r="I56" s="843"/>
      <c r="J56" s="174" t="s">
        <v>108</v>
      </c>
      <c r="K56" s="831"/>
      <c r="L56" s="831"/>
      <c r="M56" s="831"/>
      <c r="N56" s="831"/>
      <c r="O56" s="831"/>
      <c r="P56" s="831"/>
      <c r="Q56" s="831"/>
      <c r="R56" s="831"/>
      <c r="S56" s="831"/>
      <c r="T56" s="831"/>
      <c r="U56" s="831"/>
      <c r="V56" s="831"/>
      <c r="W56" s="831"/>
      <c r="X56" s="831"/>
      <c r="Y56" s="831"/>
      <c r="Z56" s="831"/>
      <c r="AA56" s="831"/>
      <c r="AB56" s="831"/>
      <c r="AC56" s="174" t="s">
        <v>109</v>
      </c>
      <c r="AD56" s="174"/>
      <c r="AE56" s="234"/>
      <c r="AF56" s="268"/>
      <c r="AG56" s="268"/>
    </row>
    <row r="57" spans="1:33" ht="16.5" customHeight="1">
      <c r="A57" s="179"/>
      <c r="B57" s="179"/>
      <c r="C57" s="234"/>
      <c r="D57" s="179"/>
      <c r="E57" s="179"/>
      <c r="F57" s="179"/>
      <c r="G57" s="179"/>
      <c r="H57" s="179"/>
      <c r="I57" s="179"/>
      <c r="J57" s="174"/>
      <c r="K57" s="176"/>
      <c r="L57" s="176"/>
      <c r="M57" s="176"/>
      <c r="N57" s="176"/>
      <c r="O57" s="176"/>
      <c r="P57" s="176"/>
      <c r="Q57" s="176"/>
      <c r="R57" s="176"/>
      <c r="S57" s="176"/>
      <c r="T57" s="176"/>
      <c r="U57" s="176"/>
      <c r="V57" s="176"/>
      <c r="W57" s="176"/>
      <c r="X57" s="176"/>
      <c r="Y57" s="176"/>
      <c r="Z57" s="176"/>
      <c r="AA57" s="176"/>
      <c r="AB57" s="176"/>
      <c r="AC57" s="174"/>
      <c r="AD57" s="174"/>
      <c r="AE57" s="234"/>
      <c r="AF57" s="268"/>
      <c r="AG57" s="268"/>
    </row>
    <row r="58" spans="1:33" ht="16.5" customHeight="1">
      <c r="A58" s="179"/>
      <c r="B58" s="179"/>
      <c r="C58" s="234"/>
      <c r="D58" s="766" t="s">
        <v>163</v>
      </c>
      <c r="E58" s="766"/>
      <c r="F58" s="766"/>
      <c r="G58" s="766" t="s">
        <v>164</v>
      </c>
      <c r="H58" s="766"/>
      <c r="I58" s="766"/>
      <c r="J58" s="174" t="s">
        <v>108</v>
      </c>
      <c r="K58" s="831"/>
      <c r="L58" s="831"/>
      <c r="M58" s="831"/>
      <c r="N58" s="831"/>
      <c r="O58" s="831"/>
      <c r="P58" s="831"/>
      <c r="Q58" s="831"/>
      <c r="R58" s="831"/>
      <c r="S58" s="831"/>
      <c r="T58" s="831"/>
      <c r="U58" s="831"/>
      <c r="V58" s="831"/>
      <c r="W58" s="831"/>
      <c r="X58" s="831"/>
      <c r="Y58" s="831"/>
      <c r="Z58" s="831"/>
      <c r="AA58" s="831"/>
      <c r="AB58" s="831"/>
      <c r="AC58" s="174" t="s">
        <v>109</v>
      </c>
      <c r="AD58" s="174"/>
      <c r="AE58" s="234"/>
      <c r="AF58" s="268"/>
      <c r="AG58" s="268"/>
    </row>
    <row r="59" spans="1:33" ht="16.5" customHeight="1">
      <c r="A59" s="179"/>
      <c r="B59" s="179"/>
      <c r="C59" s="234"/>
      <c r="D59" s="179"/>
      <c r="E59" s="179"/>
      <c r="F59" s="179"/>
      <c r="G59" s="843" t="s">
        <v>162</v>
      </c>
      <c r="H59" s="843"/>
      <c r="I59" s="843"/>
      <c r="J59" s="174" t="s">
        <v>108</v>
      </c>
      <c r="K59" s="831"/>
      <c r="L59" s="831"/>
      <c r="M59" s="831"/>
      <c r="N59" s="831"/>
      <c r="O59" s="831"/>
      <c r="P59" s="831"/>
      <c r="Q59" s="831"/>
      <c r="R59" s="831"/>
      <c r="S59" s="831"/>
      <c r="T59" s="831"/>
      <c r="U59" s="831"/>
      <c r="V59" s="831"/>
      <c r="W59" s="831"/>
      <c r="X59" s="831"/>
      <c r="Y59" s="831"/>
      <c r="Z59" s="831"/>
      <c r="AA59" s="831"/>
      <c r="AB59" s="831"/>
      <c r="AC59" s="174" t="s">
        <v>109</v>
      </c>
      <c r="AD59" s="174"/>
      <c r="AE59" s="234"/>
      <c r="AF59" s="268"/>
      <c r="AG59" s="268"/>
    </row>
    <row r="60" spans="1:33" ht="16.5" customHeight="1">
      <c r="A60" s="179"/>
      <c r="B60" s="179"/>
      <c r="C60" s="234"/>
      <c r="D60" s="179"/>
      <c r="E60" s="179"/>
      <c r="F60" s="179"/>
      <c r="G60" s="179"/>
      <c r="H60" s="179"/>
      <c r="I60" s="179"/>
      <c r="J60" s="174"/>
      <c r="K60" s="176"/>
      <c r="L60" s="176"/>
      <c r="M60" s="176"/>
      <c r="N60" s="176"/>
      <c r="O60" s="176"/>
      <c r="P60" s="176"/>
      <c r="Q60" s="176"/>
      <c r="R60" s="176"/>
      <c r="S60" s="176"/>
      <c r="T60" s="176"/>
      <c r="U60" s="176"/>
      <c r="V60" s="176"/>
      <c r="W60" s="176"/>
      <c r="X60" s="176"/>
      <c r="Y60" s="176"/>
      <c r="Z60" s="176"/>
      <c r="AA60" s="176"/>
      <c r="AB60" s="176"/>
      <c r="AC60" s="174"/>
      <c r="AD60" s="174"/>
      <c r="AE60" s="234"/>
      <c r="AF60" s="268"/>
      <c r="AG60" s="268"/>
    </row>
    <row r="61" spans="1:33" ht="16.5" customHeight="1">
      <c r="A61" s="179"/>
      <c r="B61" s="179"/>
      <c r="C61" s="234"/>
      <c r="D61" s="766" t="s">
        <v>165</v>
      </c>
      <c r="E61" s="766"/>
      <c r="F61" s="766"/>
      <c r="G61" s="766" t="s">
        <v>166</v>
      </c>
      <c r="H61" s="766"/>
      <c r="I61" s="766"/>
      <c r="J61" s="174" t="s">
        <v>108</v>
      </c>
      <c r="K61" s="831"/>
      <c r="L61" s="831"/>
      <c r="M61" s="831"/>
      <c r="N61" s="831"/>
      <c r="O61" s="831"/>
      <c r="P61" s="831"/>
      <c r="Q61" s="831"/>
      <c r="R61" s="831"/>
      <c r="S61" s="831"/>
      <c r="T61" s="831"/>
      <c r="U61" s="831"/>
      <c r="V61" s="831"/>
      <c r="W61" s="831"/>
      <c r="X61" s="831"/>
      <c r="Y61" s="831"/>
      <c r="Z61" s="831"/>
      <c r="AA61" s="831"/>
      <c r="AB61" s="831"/>
      <c r="AC61" s="174" t="s">
        <v>109</v>
      </c>
      <c r="AD61" s="174"/>
      <c r="AE61" s="234"/>
      <c r="AF61" s="268"/>
      <c r="AG61" s="268"/>
    </row>
    <row r="62" spans="1:33" ht="16.5" customHeight="1">
      <c r="A62" s="179"/>
      <c r="B62" s="179"/>
      <c r="C62" s="234"/>
      <c r="D62" s="179"/>
      <c r="E62" s="179"/>
      <c r="F62" s="179"/>
      <c r="G62" s="843" t="s">
        <v>162</v>
      </c>
      <c r="H62" s="843"/>
      <c r="I62" s="843"/>
      <c r="J62" s="174" t="s">
        <v>108</v>
      </c>
      <c r="K62" s="831"/>
      <c r="L62" s="831"/>
      <c r="M62" s="831"/>
      <c r="N62" s="831"/>
      <c r="O62" s="831"/>
      <c r="P62" s="831"/>
      <c r="Q62" s="831"/>
      <c r="R62" s="831"/>
      <c r="S62" s="831"/>
      <c r="T62" s="831"/>
      <c r="U62" s="831"/>
      <c r="V62" s="831"/>
      <c r="W62" s="831"/>
      <c r="X62" s="831"/>
      <c r="Y62" s="831"/>
      <c r="Z62" s="831"/>
      <c r="AA62" s="831"/>
      <c r="AB62" s="831"/>
      <c r="AC62" s="174" t="s">
        <v>109</v>
      </c>
      <c r="AD62" s="174"/>
      <c r="AE62" s="234"/>
      <c r="AF62" s="268"/>
      <c r="AG62" s="268"/>
    </row>
    <row r="63" spans="1:33" ht="16.5" customHeight="1">
      <c r="A63" s="179"/>
      <c r="B63" s="179"/>
      <c r="C63" s="234"/>
      <c r="D63" s="179"/>
      <c r="E63" s="179"/>
      <c r="F63" s="179"/>
      <c r="G63" s="179"/>
      <c r="H63" s="179"/>
      <c r="I63" s="179"/>
      <c r="J63" s="174"/>
      <c r="K63" s="176"/>
      <c r="L63" s="176"/>
      <c r="M63" s="176"/>
      <c r="N63" s="176"/>
      <c r="O63" s="176"/>
      <c r="P63" s="176"/>
      <c r="Q63" s="176"/>
      <c r="R63" s="176"/>
      <c r="S63" s="176"/>
      <c r="T63" s="176"/>
      <c r="U63" s="176"/>
      <c r="V63" s="176"/>
      <c r="W63" s="176"/>
      <c r="X63" s="176"/>
      <c r="Y63" s="176"/>
      <c r="Z63" s="176"/>
      <c r="AA63" s="176"/>
      <c r="AB63" s="176"/>
      <c r="AC63" s="174"/>
      <c r="AD63" s="174"/>
      <c r="AE63" s="234"/>
      <c r="AF63" s="268"/>
      <c r="AG63" s="268"/>
    </row>
    <row r="64" spans="1:33" ht="16.5" customHeight="1">
      <c r="A64" s="179"/>
      <c r="B64" s="179"/>
      <c r="C64" s="234"/>
      <c r="D64" s="766" t="s">
        <v>167</v>
      </c>
      <c r="E64" s="766"/>
      <c r="F64" s="766"/>
      <c r="G64" s="766" t="s">
        <v>168</v>
      </c>
      <c r="H64" s="766"/>
      <c r="I64" s="766"/>
      <c r="J64" s="174" t="s">
        <v>108</v>
      </c>
      <c r="K64" s="831"/>
      <c r="L64" s="831"/>
      <c r="M64" s="831"/>
      <c r="N64" s="831"/>
      <c r="O64" s="831"/>
      <c r="P64" s="831"/>
      <c r="Q64" s="831"/>
      <c r="R64" s="831"/>
      <c r="S64" s="831"/>
      <c r="T64" s="831"/>
      <c r="U64" s="831"/>
      <c r="V64" s="831"/>
      <c r="W64" s="831"/>
      <c r="X64" s="831"/>
      <c r="Y64" s="831"/>
      <c r="Z64" s="831"/>
      <c r="AA64" s="831"/>
      <c r="AB64" s="831"/>
      <c r="AC64" s="174" t="s">
        <v>109</v>
      </c>
      <c r="AD64" s="174"/>
      <c r="AE64" s="234"/>
      <c r="AF64" s="268"/>
      <c r="AG64" s="268"/>
    </row>
    <row r="65" spans="1:33" ht="16.5" customHeight="1">
      <c r="A65" s="179"/>
      <c r="B65" s="179"/>
      <c r="C65" s="234"/>
      <c r="D65" s="179"/>
      <c r="E65" s="179"/>
      <c r="F65" s="179"/>
      <c r="G65" s="179"/>
      <c r="H65" s="179"/>
      <c r="I65" s="179"/>
      <c r="J65" s="174"/>
      <c r="K65" s="176"/>
      <c r="L65" s="176"/>
      <c r="M65" s="176"/>
      <c r="N65" s="176"/>
      <c r="O65" s="176"/>
      <c r="P65" s="176"/>
      <c r="Q65" s="176"/>
      <c r="R65" s="176"/>
      <c r="S65" s="176"/>
      <c r="T65" s="176"/>
      <c r="U65" s="176"/>
      <c r="V65" s="176"/>
      <c r="W65" s="176"/>
      <c r="X65" s="176"/>
      <c r="Y65" s="176"/>
      <c r="Z65" s="176"/>
      <c r="AA65" s="176"/>
      <c r="AB65" s="176"/>
      <c r="AC65" s="174"/>
      <c r="AD65" s="174"/>
      <c r="AE65" s="234"/>
      <c r="AF65" s="268"/>
      <c r="AG65" s="268"/>
    </row>
    <row r="66" spans="1:33" ht="16.5" customHeight="1">
      <c r="A66" s="179"/>
      <c r="B66" s="179"/>
      <c r="C66" s="234"/>
      <c r="D66" s="766" t="s">
        <v>169</v>
      </c>
      <c r="E66" s="766"/>
      <c r="F66" s="766"/>
      <c r="G66" s="766" t="s">
        <v>170</v>
      </c>
      <c r="H66" s="766"/>
      <c r="I66" s="766"/>
      <c r="J66" s="174" t="s">
        <v>108</v>
      </c>
      <c r="K66" s="831"/>
      <c r="L66" s="831"/>
      <c r="M66" s="831"/>
      <c r="N66" s="831"/>
      <c r="O66" s="831"/>
      <c r="P66" s="831"/>
      <c r="Q66" s="831"/>
      <c r="R66" s="831"/>
      <c r="S66" s="831"/>
      <c r="T66" s="831"/>
      <c r="U66" s="831"/>
      <c r="V66" s="831"/>
      <c r="W66" s="831"/>
      <c r="X66" s="831"/>
      <c r="Y66" s="831"/>
      <c r="Z66" s="831"/>
      <c r="AA66" s="831"/>
      <c r="AB66" s="831"/>
      <c r="AC66" s="174" t="s">
        <v>109</v>
      </c>
      <c r="AD66" s="174"/>
      <c r="AE66" s="234"/>
      <c r="AF66" s="268"/>
      <c r="AG66" s="268"/>
    </row>
    <row r="67" spans="1:33" ht="16.5" customHeight="1">
      <c r="A67" s="179"/>
      <c r="B67" s="179"/>
      <c r="C67" s="234"/>
      <c r="D67" s="179"/>
      <c r="E67" s="179"/>
      <c r="F67" s="179"/>
      <c r="G67" s="843" t="s">
        <v>162</v>
      </c>
      <c r="H67" s="843"/>
      <c r="I67" s="843"/>
      <c r="J67" s="174" t="s">
        <v>108</v>
      </c>
      <c r="K67" s="831"/>
      <c r="L67" s="831"/>
      <c r="M67" s="831"/>
      <c r="N67" s="831"/>
      <c r="O67" s="831"/>
      <c r="P67" s="831"/>
      <c r="Q67" s="831"/>
      <c r="R67" s="831"/>
      <c r="S67" s="831"/>
      <c r="T67" s="831"/>
      <c r="U67" s="831"/>
      <c r="V67" s="831"/>
      <c r="W67" s="831"/>
      <c r="X67" s="831"/>
      <c r="Y67" s="831"/>
      <c r="Z67" s="831"/>
      <c r="AA67" s="831"/>
      <c r="AB67" s="831"/>
      <c r="AC67" s="174" t="s">
        <v>109</v>
      </c>
      <c r="AD67" s="174"/>
      <c r="AE67" s="234"/>
      <c r="AF67" s="268"/>
      <c r="AG67" s="268"/>
    </row>
    <row r="68" spans="1:33" ht="16.5" customHeight="1">
      <c r="A68" s="179"/>
      <c r="B68" s="179"/>
      <c r="C68" s="179"/>
      <c r="D68" s="179"/>
      <c r="E68" s="179"/>
      <c r="F68" s="179"/>
      <c r="G68" s="179"/>
      <c r="H68" s="179"/>
      <c r="I68" s="174"/>
      <c r="J68" s="176"/>
      <c r="K68" s="176"/>
      <c r="L68" s="176"/>
      <c r="M68" s="176"/>
      <c r="N68" s="176"/>
      <c r="O68" s="176"/>
      <c r="P68" s="176"/>
      <c r="Q68" s="176"/>
      <c r="R68" s="176"/>
      <c r="S68" s="176"/>
      <c r="T68" s="176"/>
      <c r="U68" s="176"/>
      <c r="V68" s="176"/>
      <c r="W68" s="176"/>
      <c r="X68" s="176"/>
      <c r="Y68" s="176"/>
      <c r="Z68" s="176"/>
      <c r="AA68" s="176"/>
      <c r="AB68" s="174"/>
      <c r="AC68" s="174"/>
      <c r="AD68" s="174"/>
      <c r="AE68" s="234"/>
      <c r="AF68" s="268"/>
      <c r="AG68" s="268"/>
    </row>
    <row r="69" spans="1:33" ht="16.5" customHeight="1">
      <c r="A69" s="766" t="s">
        <v>171</v>
      </c>
      <c r="B69" s="766"/>
      <c r="C69" s="766"/>
      <c r="D69" s="766"/>
      <c r="E69" s="766"/>
      <c r="F69" s="766"/>
      <c r="G69" s="766"/>
      <c r="H69" s="766"/>
      <c r="I69" s="766"/>
      <c r="J69" s="174"/>
      <c r="K69" s="174"/>
      <c r="L69" s="174"/>
      <c r="M69" s="174"/>
      <c r="N69" s="174"/>
      <c r="O69" s="174"/>
      <c r="P69" s="174"/>
      <c r="Q69" s="174"/>
      <c r="R69" s="174"/>
      <c r="S69" s="174"/>
      <c r="T69" s="174"/>
      <c r="U69" s="174"/>
      <c r="V69" s="174"/>
      <c r="W69" s="174"/>
      <c r="X69" s="174"/>
      <c r="Y69" s="174"/>
      <c r="Z69" s="174"/>
      <c r="AA69" s="174"/>
      <c r="AB69" s="174"/>
      <c r="AC69" s="174"/>
      <c r="AD69" s="174"/>
      <c r="AE69" s="174"/>
      <c r="AF69" s="268"/>
      <c r="AG69" s="268"/>
    </row>
    <row r="70" spans="1:33" ht="16.5" customHeight="1">
      <c r="A70" s="179"/>
      <c r="B70" s="179"/>
      <c r="C70" s="792"/>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174"/>
      <c r="AE70" s="174"/>
      <c r="AF70" s="268"/>
      <c r="AG70" s="268"/>
    </row>
    <row r="71" spans="1:33" ht="16.5" customHeight="1">
      <c r="A71" s="179"/>
      <c r="B71" s="179"/>
      <c r="C71" s="792"/>
      <c r="D71" s="792"/>
      <c r="E71" s="792"/>
      <c r="F71" s="792"/>
      <c r="G71" s="792"/>
      <c r="H71" s="792"/>
      <c r="I71" s="792"/>
      <c r="J71" s="792"/>
      <c r="K71" s="792"/>
      <c r="L71" s="792"/>
      <c r="M71" s="792"/>
      <c r="N71" s="792"/>
      <c r="O71" s="792"/>
      <c r="P71" s="792"/>
      <c r="Q71" s="792"/>
      <c r="R71" s="792"/>
      <c r="S71" s="792"/>
      <c r="T71" s="792"/>
      <c r="U71" s="792"/>
      <c r="V71" s="792"/>
      <c r="W71" s="792"/>
      <c r="X71" s="792"/>
      <c r="Y71" s="792"/>
      <c r="Z71" s="792"/>
      <c r="AA71" s="792"/>
      <c r="AB71" s="792"/>
      <c r="AC71" s="792"/>
      <c r="AD71" s="174"/>
      <c r="AE71" s="174"/>
      <c r="AF71" s="268"/>
      <c r="AG71" s="268"/>
    </row>
    <row r="72" spans="1:33" ht="16.5" customHeight="1">
      <c r="A72" s="179"/>
      <c r="B72" s="179"/>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792"/>
      <c r="AC72" s="792"/>
      <c r="AD72" s="174"/>
      <c r="AE72" s="174"/>
      <c r="AF72" s="268"/>
      <c r="AG72" s="268"/>
    </row>
  </sheetData>
  <mergeCells count="131">
    <mergeCell ref="G67:I67"/>
    <mergeCell ref="K67:AB67"/>
    <mergeCell ref="A69:I69"/>
    <mergeCell ref="C70:AC70"/>
    <mergeCell ref="C71:AC71"/>
    <mergeCell ref="C72:AC72"/>
    <mergeCell ref="G62:I62"/>
    <mergeCell ref="K62:AB62"/>
    <mergeCell ref="D64:F64"/>
    <mergeCell ref="G64:I64"/>
    <mergeCell ref="K64:AB64"/>
    <mergeCell ref="D66:F66"/>
    <mergeCell ref="G66:I66"/>
    <mergeCell ref="K66:AB66"/>
    <mergeCell ref="D58:F58"/>
    <mergeCell ref="G58:I58"/>
    <mergeCell ref="K58:AB58"/>
    <mergeCell ref="G59:I59"/>
    <mergeCell ref="K59:AB59"/>
    <mergeCell ref="D61:F61"/>
    <mergeCell ref="G61:I61"/>
    <mergeCell ref="K61:AB61"/>
    <mergeCell ref="AB50:AE50"/>
    <mergeCell ref="B53:X53"/>
    <mergeCell ref="D55:F55"/>
    <mergeCell ref="G55:I55"/>
    <mergeCell ref="K55:AB55"/>
    <mergeCell ref="G56:I56"/>
    <mergeCell ref="K56:AB56"/>
    <mergeCell ref="D42:I42"/>
    <mergeCell ref="C40:L40"/>
    <mergeCell ref="D41:G41"/>
    <mergeCell ref="F46:J46"/>
    <mergeCell ref="D49:J49"/>
    <mergeCell ref="D50:G50"/>
    <mergeCell ref="H50:L50"/>
    <mergeCell ref="N50:O50"/>
    <mergeCell ref="Y50:AA50"/>
    <mergeCell ref="F43:M43"/>
    <mergeCell ref="N43:S43"/>
    <mergeCell ref="T43:AC43"/>
    <mergeCell ref="F45:J45"/>
    <mergeCell ref="I41:K41"/>
    <mergeCell ref="M41:O41"/>
    <mergeCell ref="P41:S41"/>
    <mergeCell ref="F44:M44"/>
    <mergeCell ref="N44:S44"/>
    <mergeCell ref="T44:AC44"/>
    <mergeCell ref="Y35:AA35"/>
    <mergeCell ref="AB35:AE35"/>
    <mergeCell ref="I38:K38"/>
    <mergeCell ref="M38:O38"/>
    <mergeCell ref="P38:S38"/>
    <mergeCell ref="U38:W38"/>
    <mergeCell ref="Y38:AA38"/>
    <mergeCell ref="AB38:AE38"/>
    <mergeCell ref="D37:J37"/>
    <mergeCell ref="D38:G38"/>
    <mergeCell ref="D33:K33"/>
    <mergeCell ref="D34:J34"/>
    <mergeCell ref="D35:G35"/>
    <mergeCell ref="I30:K30"/>
    <mergeCell ref="M30:O30"/>
    <mergeCell ref="P30:S30"/>
    <mergeCell ref="U30:W30"/>
    <mergeCell ref="I35:K35"/>
    <mergeCell ref="M35:O35"/>
    <mergeCell ref="P35:S35"/>
    <mergeCell ref="U35:W35"/>
    <mergeCell ref="D27:J27"/>
    <mergeCell ref="D28:J28"/>
    <mergeCell ref="L28:Q28"/>
    <mergeCell ref="S28:X28"/>
    <mergeCell ref="L29:Q29"/>
    <mergeCell ref="S29:X29"/>
    <mergeCell ref="Y30:AA30"/>
    <mergeCell ref="AB30:AE30"/>
    <mergeCell ref="Z29:AE29"/>
    <mergeCell ref="D30:G30"/>
    <mergeCell ref="Z28:AE28"/>
    <mergeCell ref="AB24:AE24"/>
    <mergeCell ref="L23:Q23"/>
    <mergeCell ref="S23:X23"/>
    <mergeCell ref="Z23:AE23"/>
    <mergeCell ref="D24:G24"/>
    <mergeCell ref="U24:W24"/>
    <mergeCell ref="P24:S24"/>
    <mergeCell ref="M24:O24"/>
    <mergeCell ref="I24:K24"/>
    <mergeCell ref="Y24:AA24"/>
    <mergeCell ref="C14:I14"/>
    <mergeCell ref="D15:J15"/>
    <mergeCell ref="L15:Q15"/>
    <mergeCell ref="S15:X15"/>
    <mergeCell ref="L16:Q16"/>
    <mergeCell ref="S16:X16"/>
    <mergeCell ref="I12:K12"/>
    <mergeCell ref="M12:O12"/>
    <mergeCell ref="P12:S12"/>
    <mergeCell ref="U12:W12"/>
    <mergeCell ref="A2:AE2"/>
    <mergeCell ref="A3:AE3"/>
    <mergeCell ref="A5:I5"/>
    <mergeCell ref="B7:T7"/>
    <mergeCell ref="C9:I9"/>
    <mergeCell ref="D10:J10"/>
    <mergeCell ref="L10:Q10"/>
    <mergeCell ref="S10:X10"/>
    <mergeCell ref="Y12:AA12"/>
    <mergeCell ref="AB12:AE12"/>
    <mergeCell ref="L11:Q11"/>
    <mergeCell ref="S11:X11"/>
    <mergeCell ref="Z11:AE11"/>
    <mergeCell ref="D12:G12"/>
    <mergeCell ref="Z10:AE10"/>
    <mergeCell ref="Z15:AE15"/>
    <mergeCell ref="I17:K17"/>
    <mergeCell ref="M17:O17"/>
    <mergeCell ref="P17:S17"/>
    <mergeCell ref="U17:W17"/>
    <mergeCell ref="AB17:AE17"/>
    <mergeCell ref="Z22:AE22"/>
    <mergeCell ref="Z16:AE16"/>
    <mergeCell ref="D17:G17"/>
    <mergeCell ref="Y17:AA17"/>
    <mergeCell ref="C19:I19"/>
    <mergeCell ref="D20:K20"/>
    <mergeCell ref="D21:J21"/>
    <mergeCell ref="D22:J22"/>
    <mergeCell ref="L22:Q22"/>
    <mergeCell ref="S22:X22"/>
  </mergeCells>
  <phoneticPr fontId="6"/>
  <dataValidations count="1">
    <dataValidation type="list" allowBlank="1" showInputMessage="1" showErrorMessage="1" sqref="K10:K11 R10:R11 Y10:Y11 E46 K49 T12 H12 Y15:Y16 T17 K15:K16 N21 R15:R16 H17 R22:R23 Y22:Y23 N27 H24 T24 T30 K34 N34 K37 N37 T35 T38 N49 H38 H35 K21:K23 K27:K29 R28:R29 Y28:Y29 H30 E43:E45" xr:uid="{00000000-0002-0000-0700-000000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32"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993D-00DD-4BCD-B8D0-B1CEC2F75E59}">
  <sheetPr>
    <tabColor rgb="FFFFFF00"/>
    <pageSetUpPr fitToPage="1"/>
  </sheetPr>
  <dimension ref="A2:AI48"/>
  <sheetViews>
    <sheetView showGridLines="0" view="pageBreakPreview" zoomScaleNormal="100" zoomScaleSheetLayoutView="100" workbookViewId="0">
      <selection activeCell="J3" sqref="J3:AI3"/>
    </sheetView>
  </sheetViews>
  <sheetFormatPr defaultColWidth="2.625" defaultRowHeight="16.5" customHeight="1"/>
  <cols>
    <col min="1" max="16384" width="2.625" style="380"/>
  </cols>
  <sheetData>
    <row r="2" spans="1:35" ht="18" customHeight="1">
      <c r="A2" s="766" t="s">
        <v>953</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379"/>
      <c r="AG2" s="379"/>
      <c r="AH2" s="379"/>
      <c r="AI2" s="379"/>
    </row>
    <row r="3" spans="1:35" ht="18" customHeight="1">
      <c r="A3" s="862" t="s">
        <v>78</v>
      </c>
      <c r="B3" s="863"/>
      <c r="C3" s="863"/>
      <c r="D3" s="863"/>
      <c r="E3" s="863"/>
      <c r="F3" s="863"/>
      <c r="G3" s="863"/>
      <c r="H3" s="863"/>
      <c r="I3" s="864"/>
      <c r="J3" s="865"/>
      <c r="K3" s="866"/>
      <c r="L3" s="866"/>
      <c r="M3" s="866"/>
      <c r="N3" s="866"/>
      <c r="O3" s="866"/>
      <c r="P3" s="866"/>
      <c r="Q3" s="866"/>
      <c r="R3" s="866"/>
      <c r="S3" s="866"/>
      <c r="T3" s="866"/>
      <c r="U3" s="866"/>
      <c r="V3" s="866"/>
      <c r="W3" s="866"/>
      <c r="X3" s="866"/>
      <c r="Y3" s="866"/>
      <c r="Z3" s="866"/>
      <c r="AA3" s="866"/>
      <c r="AB3" s="866"/>
      <c r="AC3" s="866"/>
      <c r="AD3" s="866"/>
      <c r="AE3" s="866"/>
      <c r="AF3" s="866"/>
      <c r="AG3" s="866"/>
      <c r="AH3" s="866"/>
      <c r="AI3" s="867"/>
    </row>
    <row r="4" spans="1:35" ht="18" customHeight="1">
      <c r="A4" s="383" t="s">
        <v>769</v>
      </c>
      <c r="B4" s="381"/>
      <c r="C4" s="381"/>
      <c r="D4" s="381"/>
      <c r="E4" s="381"/>
      <c r="F4" s="381"/>
      <c r="G4" s="381"/>
      <c r="H4" s="381"/>
      <c r="I4" s="382"/>
      <c r="J4" s="384"/>
      <c r="K4" s="385" t="s">
        <v>770</v>
      </c>
      <c r="L4" s="386"/>
      <c r="M4" s="386"/>
      <c r="N4" s="386"/>
      <c r="O4" s="386"/>
      <c r="P4" s="868"/>
      <c r="Q4" s="868"/>
      <c r="R4" s="868"/>
      <c r="S4" s="868"/>
      <c r="T4" s="868"/>
      <c r="U4" s="387" t="s">
        <v>771</v>
      </c>
      <c r="V4" s="387"/>
      <c r="W4" s="387"/>
      <c r="X4" s="387"/>
      <c r="Y4" s="387"/>
      <c r="Z4" s="387"/>
      <c r="AA4" s="387"/>
      <c r="AB4" s="387"/>
      <c r="AC4" s="387"/>
      <c r="AD4" s="384"/>
      <c r="AE4" s="384"/>
      <c r="AF4" s="386"/>
      <c r="AG4" s="386"/>
      <c r="AH4" s="386"/>
      <c r="AI4" s="388"/>
    </row>
    <row r="5" spans="1:35" ht="18" customHeight="1">
      <c r="A5" s="869" t="s">
        <v>773</v>
      </c>
      <c r="B5" s="870"/>
      <c r="C5" s="870"/>
      <c r="D5" s="870"/>
      <c r="E5" s="870"/>
      <c r="F5" s="870"/>
      <c r="G5" s="870"/>
      <c r="H5" s="870"/>
      <c r="I5" s="871"/>
      <c r="J5" s="390"/>
      <c r="K5" s="390"/>
      <c r="L5" s="390"/>
      <c r="M5" s="389" t="s">
        <v>772</v>
      </c>
      <c r="N5" s="390"/>
      <c r="O5" s="391"/>
      <c r="P5" s="391"/>
      <c r="Q5" s="391"/>
      <c r="R5" s="391"/>
      <c r="S5" s="391" t="s">
        <v>774</v>
      </c>
      <c r="T5" s="390"/>
      <c r="U5" s="391"/>
      <c r="V5" s="391"/>
      <c r="W5" s="391"/>
      <c r="X5" s="391"/>
      <c r="Y5" s="391"/>
      <c r="Z5" s="391" t="s">
        <v>777</v>
      </c>
      <c r="AA5" s="390"/>
      <c r="AB5" s="390"/>
      <c r="AC5" s="391"/>
      <c r="AD5" s="391"/>
      <c r="AE5" s="391"/>
      <c r="AF5" s="391"/>
      <c r="AG5" s="391"/>
      <c r="AH5" s="391"/>
      <c r="AI5" s="392"/>
    </row>
    <row r="6" spans="1:35" ht="18" customHeight="1">
      <c r="A6" s="393"/>
      <c r="B6" s="172"/>
      <c r="C6" s="172"/>
      <c r="D6" s="172"/>
      <c r="E6" s="379"/>
      <c r="F6" s="379"/>
      <c r="G6" s="379"/>
      <c r="H6" s="379"/>
      <c r="I6" s="394"/>
      <c r="J6" s="379"/>
      <c r="K6" s="379"/>
      <c r="L6" s="379"/>
      <c r="M6" s="172"/>
      <c r="N6" s="379"/>
      <c r="O6" s="172"/>
      <c r="P6" s="172"/>
      <c r="Q6" s="172"/>
      <c r="R6" s="172"/>
      <c r="S6" s="172"/>
      <c r="T6" s="172" t="s">
        <v>775</v>
      </c>
      <c r="U6" s="379"/>
      <c r="V6" s="172"/>
      <c r="W6" s="172"/>
      <c r="X6" s="379"/>
      <c r="Y6" s="172"/>
      <c r="Z6" s="172"/>
      <c r="AA6" s="172" t="s">
        <v>776</v>
      </c>
      <c r="AB6" s="379"/>
      <c r="AC6" s="379"/>
      <c r="AD6" s="172"/>
      <c r="AE6" s="172"/>
      <c r="AF6" s="172"/>
      <c r="AG6" s="172"/>
      <c r="AH6" s="172"/>
      <c r="AI6" s="394"/>
    </row>
    <row r="7" spans="1:35" ht="18" customHeight="1">
      <c r="A7" s="393"/>
      <c r="B7" s="379"/>
      <c r="C7" s="379"/>
      <c r="D7" s="379"/>
      <c r="E7" s="767" t="s">
        <v>79</v>
      </c>
      <c r="F7" s="767"/>
      <c r="G7" s="767"/>
      <c r="H7" s="767"/>
      <c r="I7" s="872"/>
      <c r="J7" s="379"/>
      <c r="K7" s="379"/>
      <c r="L7" s="379"/>
      <c r="M7" s="173" t="s">
        <v>32</v>
      </c>
      <c r="N7" s="834"/>
      <c r="O7" s="834"/>
      <c r="P7" s="834"/>
      <c r="Q7" s="834"/>
      <c r="R7" s="179" t="s">
        <v>81</v>
      </c>
      <c r="S7" s="379"/>
      <c r="T7" s="173" t="s">
        <v>32</v>
      </c>
      <c r="U7" s="834"/>
      <c r="V7" s="834"/>
      <c r="W7" s="834"/>
      <c r="X7" s="834"/>
      <c r="Y7" s="179" t="s">
        <v>81</v>
      </c>
      <c r="Z7" s="256"/>
      <c r="AA7" s="173" t="s">
        <v>32</v>
      </c>
      <c r="AB7" s="834"/>
      <c r="AC7" s="834"/>
      <c r="AD7" s="834"/>
      <c r="AE7" s="834"/>
      <c r="AF7" s="179" t="s">
        <v>81</v>
      </c>
      <c r="AG7" s="379"/>
      <c r="AH7" s="172"/>
      <c r="AI7" s="394"/>
    </row>
    <row r="8" spans="1:35" ht="18" customHeight="1">
      <c r="A8" s="393"/>
      <c r="B8" s="379"/>
      <c r="C8" s="379"/>
      <c r="D8" s="379"/>
      <c r="E8" s="767" t="s">
        <v>82</v>
      </c>
      <c r="F8" s="767"/>
      <c r="G8" s="767"/>
      <c r="H8" s="767"/>
      <c r="I8" s="872"/>
      <c r="J8" s="809" t="s">
        <v>83</v>
      </c>
      <c r="K8" s="809"/>
      <c r="L8" s="809"/>
      <c r="M8" s="173" t="s">
        <v>32</v>
      </c>
      <c r="N8" s="834"/>
      <c r="O8" s="834"/>
      <c r="P8" s="834"/>
      <c r="Q8" s="834"/>
      <c r="R8" s="179" t="s">
        <v>81</v>
      </c>
      <c r="S8" s="379"/>
      <c r="T8" s="173" t="s">
        <v>32</v>
      </c>
      <c r="U8" s="834"/>
      <c r="V8" s="834"/>
      <c r="W8" s="834"/>
      <c r="X8" s="834"/>
      <c r="Y8" s="179" t="s">
        <v>81</v>
      </c>
      <c r="Z8" s="256"/>
      <c r="AA8" s="173" t="s">
        <v>32</v>
      </c>
      <c r="AB8" s="834"/>
      <c r="AC8" s="834"/>
      <c r="AD8" s="834"/>
      <c r="AE8" s="834"/>
      <c r="AF8" s="179" t="s">
        <v>81</v>
      </c>
      <c r="AG8" s="379"/>
      <c r="AH8" s="172"/>
      <c r="AI8" s="394"/>
    </row>
    <row r="9" spans="1:35" ht="18" customHeight="1">
      <c r="A9" s="393"/>
      <c r="B9" s="172"/>
      <c r="C9" s="172"/>
      <c r="D9" s="172"/>
      <c r="E9" s="379"/>
      <c r="F9" s="379"/>
      <c r="G9" s="379"/>
      <c r="H9" s="379"/>
      <c r="I9" s="394"/>
      <c r="J9" s="809" t="s">
        <v>84</v>
      </c>
      <c r="K9" s="809"/>
      <c r="L9" s="809"/>
      <c r="M9" s="173" t="s">
        <v>32</v>
      </c>
      <c r="N9" s="834"/>
      <c r="O9" s="834"/>
      <c r="P9" s="834"/>
      <c r="Q9" s="834"/>
      <c r="R9" s="179" t="s">
        <v>81</v>
      </c>
      <c r="S9" s="379"/>
      <c r="T9" s="173" t="s">
        <v>32</v>
      </c>
      <c r="U9" s="834"/>
      <c r="V9" s="834"/>
      <c r="W9" s="834"/>
      <c r="X9" s="834"/>
      <c r="Y9" s="179" t="s">
        <v>81</v>
      </c>
      <c r="Z9" s="256"/>
      <c r="AA9" s="173" t="s">
        <v>32</v>
      </c>
      <c r="AB9" s="834"/>
      <c r="AC9" s="834"/>
      <c r="AD9" s="834"/>
      <c r="AE9" s="834"/>
      <c r="AF9" s="179" t="s">
        <v>81</v>
      </c>
      <c r="AG9" s="379"/>
      <c r="AH9" s="172"/>
      <c r="AI9" s="394"/>
    </row>
    <row r="10" spans="1:35" ht="18" customHeight="1">
      <c r="A10" s="393"/>
      <c r="B10" s="379"/>
      <c r="C10" s="379"/>
      <c r="D10" s="379"/>
      <c r="E10" s="767" t="s">
        <v>85</v>
      </c>
      <c r="F10" s="767"/>
      <c r="G10" s="767"/>
      <c r="H10" s="767"/>
      <c r="I10" s="872"/>
      <c r="J10" s="809" t="s">
        <v>83</v>
      </c>
      <c r="K10" s="809"/>
      <c r="L10" s="809"/>
      <c r="M10" s="173" t="s">
        <v>32</v>
      </c>
      <c r="N10" s="834"/>
      <c r="O10" s="834"/>
      <c r="P10" s="834"/>
      <c r="Q10" s="834"/>
      <c r="R10" s="179" t="s">
        <v>81</v>
      </c>
      <c r="S10" s="379"/>
      <c r="T10" s="173" t="s">
        <v>32</v>
      </c>
      <c r="U10" s="834"/>
      <c r="V10" s="834"/>
      <c r="W10" s="834"/>
      <c r="X10" s="834"/>
      <c r="Y10" s="179" t="s">
        <v>81</v>
      </c>
      <c r="Z10" s="256"/>
      <c r="AA10" s="173" t="s">
        <v>32</v>
      </c>
      <c r="AB10" s="834"/>
      <c r="AC10" s="834"/>
      <c r="AD10" s="834"/>
      <c r="AE10" s="834"/>
      <c r="AF10" s="179" t="s">
        <v>81</v>
      </c>
      <c r="AG10" s="379"/>
      <c r="AH10" s="172"/>
      <c r="AI10" s="394"/>
    </row>
    <row r="11" spans="1:35" ht="18" customHeight="1">
      <c r="A11" s="396"/>
      <c r="B11" s="173"/>
      <c r="C11" s="256"/>
      <c r="D11" s="256"/>
      <c r="E11" s="379"/>
      <c r="F11" s="379"/>
      <c r="G11" s="379"/>
      <c r="H11" s="379"/>
      <c r="I11" s="394"/>
      <c r="J11" s="839" t="s">
        <v>86</v>
      </c>
      <c r="K11" s="839"/>
      <c r="L11" s="839"/>
      <c r="M11" s="173" t="s">
        <v>32</v>
      </c>
      <c r="N11" s="834"/>
      <c r="O11" s="834"/>
      <c r="P11" s="834"/>
      <c r="Q11" s="834"/>
      <c r="R11" s="179" t="s">
        <v>81</v>
      </c>
      <c r="S11" s="379"/>
      <c r="T11" s="173" t="s">
        <v>32</v>
      </c>
      <c r="U11" s="834"/>
      <c r="V11" s="834"/>
      <c r="W11" s="834"/>
      <c r="X11" s="834"/>
      <c r="Y11" s="179" t="s">
        <v>81</v>
      </c>
      <c r="Z11" s="256"/>
      <c r="AA11" s="173" t="s">
        <v>32</v>
      </c>
      <c r="AB11" s="834"/>
      <c r="AC11" s="834"/>
      <c r="AD11" s="834"/>
      <c r="AE11" s="834"/>
      <c r="AF11" s="179" t="s">
        <v>81</v>
      </c>
      <c r="AG11" s="379"/>
      <c r="AH11" s="176"/>
      <c r="AI11" s="394"/>
    </row>
    <row r="12" spans="1:35" ht="18" customHeight="1">
      <c r="A12" s="397"/>
      <c r="B12" s="398"/>
      <c r="C12" s="399"/>
      <c r="D12" s="399"/>
      <c r="E12" s="399"/>
      <c r="F12" s="399"/>
      <c r="G12" s="399"/>
      <c r="H12" s="400"/>
      <c r="I12" s="401"/>
      <c r="J12" s="400"/>
      <c r="K12" s="398"/>
      <c r="L12" s="400"/>
      <c r="M12" s="400"/>
      <c r="N12" s="400"/>
      <c r="O12" s="400"/>
      <c r="P12" s="400"/>
      <c r="Q12" s="376"/>
      <c r="R12" s="402"/>
      <c r="S12" s="402"/>
      <c r="T12" s="402"/>
      <c r="U12" s="398"/>
      <c r="V12" s="400"/>
      <c r="W12" s="400"/>
      <c r="X12" s="400"/>
      <c r="Y12" s="400"/>
      <c r="Z12" s="400"/>
      <c r="AA12" s="376"/>
      <c r="AB12" s="402"/>
      <c r="AC12" s="190"/>
      <c r="AD12" s="398"/>
      <c r="AE12" s="377"/>
      <c r="AF12" s="403"/>
      <c r="AG12" s="403"/>
      <c r="AH12" s="403"/>
      <c r="AI12" s="404"/>
    </row>
    <row r="13" spans="1:35" ht="18" customHeight="1">
      <c r="A13" s="874" t="s">
        <v>954</v>
      </c>
      <c r="B13" s="875"/>
      <c r="C13" s="875"/>
      <c r="D13" s="875"/>
      <c r="E13" s="875"/>
      <c r="F13" s="875"/>
      <c r="G13" s="875"/>
      <c r="H13" s="875"/>
      <c r="I13" s="405"/>
      <c r="J13" s="375" t="s">
        <v>955</v>
      </c>
      <c r="K13" s="375"/>
      <c r="L13" s="375"/>
      <c r="M13" s="375"/>
      <c r="N13" s="375"/>
      <c r="O13" s="375"/>
      <c r="P13" s="375"/>
      <c r="Q13" s="375"/>
      <c r="R13" s="375"/>
      <c r="S13" s="375"/>
      <c r="T13" s="391"/>
      <c r="U13" s="406"/>
      <c r="V13" s="391"/>
      <c r="W13" s="391"/>
      <c r="X13" s="391"/>
      <c r="Y13" s="391"/>
      <c r="Z13" s="391"/>
      <c r="AA13" s="391"/>
      <c r="AB13" s="391"/>
      <c r="AC13" s="187"/>
      <c r="AD13" s="187"/>
      <c r="AE13" s="187"/>
      <c r="AF13" s="390"/>
      <c r="AG13" s="390"/>
      <c r="AH13" s="390"/>
      <c r="AI13" s="392"/>
    </row>
    <row r="14" spans="1:35" ht="18" customHeight="1">
      <c r="A14" s="876" t="s">
        <v>956</v>
      </c>
      <c r="B14" s="877"/>
      <c r="C14" s="877"/>
      <c r="D14" s="877"/>
      <c r="E14" s="877"/>
      <c r="F14" s="877"/>
      <c r="G14" s="877"/>
      <c r="H14" s="877"/>
      <c r="I14" s="409"/>
      <c r="J14" s="379"/>
      <c r="K14" s="70" t="s">
        <v>182</v>
      </c>
      <c r="L14" s="173" t="s">
        <v>957</v>
      </c>
      <c r="M14" s="173"/>
      <c r="N14" s="173"/>
      <c r="O14" s="173"/>
      <c r="P14" s="173"/>
      <c r="Q14" s="173"/>
      <c r="R14" s="173"/>
      <c r="S14" s="70" t="s">
        <v>182</v>
      </c>
      <c r="T14" s="173" t="s">
        <v>958</v>
      </c>
      <c r="U14" s="173"/>
      <c r="V14" s="173"/>
      <c r="W14" s="173"/>
      <c r="X14" s="173"/>
      <c r="Y14" s="173"/>
      <c r="Z14" s="173"/>
      <c r="AA14" s="173"/>
      <c r="AB14" s="70" t="s">
        <v>182</v>
      </c>
      <c r="AC14" s="173" t="s">
        <v>959</v>
      </c>
      <c r="AD14" s="173"/>
      <c r="AE14" s="173"/>
      <c r="AF14" s="379"/>
      <c r="AG14" s="379"/>
      <c r="AH14" s="379"/>
      <c r="AI14" s="394"/>
    </row>
    <row r="15" spans="1:35" ht="18" customHeight="1">
      <c r="A15" s="410"/>
      <c r="B15" s="379"/>
      <c r="C15" s="379"/>
      <c r="D15" s="379"/>
      <c r="E15" s="379"/>
      <c r="F15" s="379"/>
      <c r="G15" s="379"/>
      <c r="H15" s="379"/>
      <c r="I15" s="395"/>
      <c r="J15" s="172"/>
      <c r="K15" s="70" t="s">
        <v>182</v>
      </c>
      <c r="L15" s="172" t="s">
        <v>960</v>
      </c>
      <c r="M15" s="172"/>
      <c r="N15" s="379"/>
      <c r="O15" s="172"/>
      <c r="P15" s="172"/>
      <c r="Q15" s="172"/>
      <c r="R15" s="172"/>
      <c r="S15" s="379"/>
      <c r="T15" s="379"/>
      <c r="U15" s="172"/>
      <c r="V15" s="172"/>
      <c r="W15" s="172"/>
      <c r="X15" s="172"/>
      <c r="Y15" s="172"/>
      <c r="Z15" s="172"/>
      <c r="AA15" s="172"/>
      <c r="AB15" s="172"/>
      <c r="AC15" s="172"/>
      <c r="AD15" s="172"/>
      <c r="AE15" s="172"/>
      <c r="AF15" s="379"/>
      <c r="AG15" s="379"/>
      <c r="AH15" s="379"/>
      <c r="AI15" s="394"/>
    </row>
    <row r="16" spans="1:35" ht="18" customHeight="1">
      <c r="A16" s="407"/>
      <c r="B16" s="408"/>
      <c r="C16" s="408"/>
      <c r="D16" s="408"/>
      <c r="E16" s="408"/>
      <c r="F16" s="408"/>
      <c r="G16" s="408"/>
      <c r="H16" s="408"/>
      <c r="I16" s="395"/>
      <c r="J16" s="172" t="s">
        <v>961</v>
      </c>
      <c r="K16" s="172"/>
      <c r="L16" s="172"/>
      <c r="M16" s="172"/>
      <c r="N16" s="172"/>
      <c r="O16" s="172"/>
      <c r="P16" s="172"/>
      <c r="Q16" s="172"/>
      <c r="R16" s="172"/>
      <c r="S16" s="172"/>
      <c r="T16" s="172"/>
      <c r="U16" s="172"/>
      <c r="V16" s="172"/>
      <c r="W16" s="172"/>
      <c r="X16" s="172"/>
      <c r="Y16" s="172"/>
      <c r="Z16" s="172"/>
      <c r="AA16" s="172"/>
      <c r="AB16" s="172"/>
      <c r="AC16" s="172"/>
      <c r="AD16" s="172"/>
      <c r="AE16" s="172"/>
      <c r="AF16" s="379"/>
      <c r="AG16" s="379"/>
      <c r="AH16" s="379"/>
      <c r="AI16" s="394"/>
    </row>
    <row r="17" spans="1:35" ht="18" customHeight="1">
      <c r="A17" s="407"/>
      <c r="B17" s="408"/>
      <c r="C17" s="408"/>
      <c r="D17" s="408"/>
      <c r="E17" s="408"/>
      <c r="F17" s="408"/>
      <c r="G17" s="408"/>
      <c r="H17" s="408"/>
      <c r="I17" s="395"/>
      <c r="J17" s="172"/>
      <c r="K17" s="172" t="s">
        <v>962</v>
      </c>
      <c r="L17" s="172"/>
      <c r="M17" s="172"/>
      <c r="N17" s="172"/>
      <c r="O17" s="172"/>
      <c r="P17" s="70" t="s">
        <v>182</v>
      </c>
      <c r="Q17" s="172" t="s">
        <v>963</v>
      </c>
      <c r="R17" s="172"/>
      <c r="S17" s="172"/>
      <c r="T17" s="172"/>
      <c r="U17" s="172"/>
      <c r="V17" s="172"/>
      <c r="W17" s="172"/>
      <c r="X17" s="172"/>
      <c r="Y17" s="172"/>
      <c r="Z17" s="172"/>
      <c r="AA17" s="172"/>
      <c r="AB17" s="172"/>
      <c r="AC17" s="172"/>
      <c r="AD17" s="172"/>
      <c r="AE17" s="172"/>
      <c r="AF17" s="379"/>
      <c r="AG17" s="379"/>
      <c r="AH17" s="379"/>
      <c r="AI17" s="394"/>
    </row>
    <row r="18" spans="1:35" ht="18" customHeight="1">
      <c r="A18" s="407"/>
      <c r="B18" s="408"/>
      <c r="C18" s="408"/>
      <c r="D18" s="408"/>
      <c r="E18" s="408"/>
      <c r="F18" s="408"/>
      <c r="G18" s="408"/>
      <c r="H18" s="408"/>
      <c r="I18" s="395"/>
      <c r="J18" s="172"/>
      <c r="K18" s="172"/>
      <c r="L18" s="172"/>
      <c r="M18" s="172"/>
      <c r="N18" s="172"/>
      <c r="O18" s="172"/>
      <c r="P18" s="70" t="s">
        <v>182</v>
      </c>
      <c r="Q18" s="172" t="s">
        <v>964</v>
      </c>
      <c r="R18" s="172"/>
      <c r="S18" s="172"/>
      <c r="T18" s="172"/>
      <c r="U18" s="172"/>
      <c r="V18" s="172"/>
      <c r="W18" s="172"/>
      <c r="X18" s="172"/>
      <c r="Y18" s="172"/>
      <c r="Z18" s="172"/>
      <c r="AA18" s="172"/>
      <c r="AB18" s="172"/>
      <c r="AC18" s="172"/>
      <c r="AD18" s="172"/>
      <c r="AE18" s="172"/>
      <c r="AF18" s="379"/>
      <c r="AG18" s="379"/>
      <c r="AH18" s="379"/>
      <c r="AI18" s="394"/>
    </row>
    <row r="19" spans="1:35" ht="18" customHeight="1">
      <c r="A19" s="407"/>
      <c r="B19" s="408"/>
      <c r="C19" s="408"/>
      <c r="D19" s="408"/>
      <c r="E19" s="408"/>
      <c r="F19" s="408"/>
      <c r="G19" s="408"/>
      <c r="H19" s="408"/>
      <c r="I19" s="395"/>
      <c r="J19" s="172"/>
      <c r="K19" s="172"/>
      <c r="L19" s="172"/>
      <c r="M19" s="172"/>
      <c r="N19" s="172"/>
      <c r="O19" s="172"/>
      <c r="P19" s="70" t="s">
        <v>182</v>
      </c>
      <c r="Q19" s="172" t="s">
        <v>965</v>
      </c>
      <c r="R19" s="172"/>
      <c r="S19" s="172"/>
      <c r="T19" s="172"/>
      <c r="U19" s="172"/>
      <c r="V19" s="172"/>
      <c r="W19" s="172"/>
      <c r="X19" s="172"/>
      <c r="Y19" s="172"/>
      <c r="Z19" s="172"/>
      <c r="AA19" s="172"/>
      <c r="AB19" s="172"/>
      <c r="AC19" s="172"/>
      <c r="AD19" s="172"/>
      <c r="AE19" s="172"/>
      <c r="AF19" s="379"/>
      <c r="AG19" s="379"/>
      <c r="AH19" s="379"/>
      <c r="AI19" s="394"/>
    </row>
    <row r="20" spans="1:35" ht="18" customHeight="1">
      <c r="A20" s="407"/>
      <c r="B20" s="408"/>
      <c r="C20" s="408"/>
      <c r="D20" s="408"/>
      <c r="E20" s="408"/>
      <c r="F20" s="408"/>
      <c r="G20" s="408"/>
      <c r="H20" s="408"/>
      <c r="I20" s="395"/>
      <c r="J20" s="172"/>
      <c r="K20" s="172"/>
      <c r="L20" s="172"/>
      <c r="M20" s="172"/>
      <c r="N20" s="172"/>
      <c r="O20" s="172"/>
      <c r="P20" s="172"/>
      <c r="Q20" s="172" t="s">
        <v>481</v>
      </c>
      <c r="R20" s="873"/>
      <c r="S20" s="873"/>
      <c r="T20" s="873"/>
      <c r="U20" s="873"/>
      <c r="V20" s="873"/>
      <c r="W20" s="873"/>
      <c r="X20" s="873"/>
      <c r="Y20" s="873"/>
      <c r="Z20" s="873"/>
      <c r="AA20" s="873"/>
      <c r="AB20" s="873"/>
      <c r="AC20" s="873"/>
      <c r="AD20" s="873"/>
      <c r="AE20" s="873"/>
      <c r="AF20" s="873"/>
      <c r="AG20" s="873"/>
      <c r="AH20" s="379" t="s">
        <v>482</v>
      </c>
      <c r="AI20" s="394"/>
    </row>
    <row r="21" spans="1:35" ht="18" customHeight="1">
      <c r="A21" s="407"/>
      <c r="B21" s="408"/>
      <c r="C21" s="408"/>
      <c r="D21" s="408"/>
      <c r="E21" s="408"/>
      <c r="F21" s="408"/>
      <c r="G21" s="408"/>
      <c r="H21" s="408"/>
      <c r="I21" s="395"/>
      <c r="J21" s="172"/>
      <c r="K21" s="172" t="s">
        <v>966</v>
      </c>
      <c r="L21" s="172"/>
      <c r="M21" s="172"/>
      <c r="N21" s="172"/>
      <c r="O21" s="172"/>
      <c r="P21" s="172"/>
      <c r="Q21" s="172"/>
      <c r="R21" s="172"/>
      <c r="S21" s="172"/>
      <c r="T21" s="172"/>
      <c r="U21" s="172"/>
      <c r="V21" s="172"/>
      <c r="W21" s="172"/>
      <c r="X21" s="172"/>
      <c r="Y21" s="172"/>
      <c r="Z21" s="172"/>
      <c r="AA21" s="172"/>
      <c r="AB21" s="172"/>
      <c r="AC21" s="172"/>
      <c r="AD21" s="172"/>
      <c r="AE21" s="172"/>
      <c r="AF21" s="379"/>
      <c r="AG21" s="379"/>
      <c r="AH21" s="379"/>
      <c r="AI21" s="394"/>
    </row>
    <row r="22" spans="1:35" ht="18" customHeight="1">
      <c r="A22" s="407"/>
      <c r="B22" s="408"/>
      <c r="C22" s="408"/>
      <c r="D22" s="408"/>
      <c r="E22" s="408"/>
      <c r="F22" s="408"/>
      <c r="G22" s="408"/>
      <c r="H22" s="408"/>
      <c r="I22" s="395"/>
      <c r="J22" s="172"/>
      <c r="K22" s="172" t="s">
        <v>967</v>
      </c>
      <c r="L22" s="172"/>
      <c r="M22" s="172"/>
      <c r="N22" s="172"/>
      <c r="O22" s="172"/>
      <c r="P22" s="172"/>
      <c r="Q22" s="172"/>
      <c r="R22" s="172"/>
      <c r="S22" s="172"/>
      <c r="T22" s="172"/>
      <c r="U22" s="172"/>
      <c r="V22" s="172"/>
      <c r="W22" s="172"/>
      <c r="X22" s="172"/>
      <c r="Y22" s="172"/>
      <c r="Z22" s="172"/>
      <c r="AA22" s="172"/>
      <c r="AB22" s="172"/>
      <c r="AC22" s="172"/>
      <c r="AD22" s="172"/>
      <c r="AE22" s="172"/>
      <c r="AF22" s="379"/>
      <c r="AG22" s="379"/>
      <c r="AH22" s="379"/>
      <c r="AI22" s="394"/>
    </row>
    <row r="23" spans="1:35" ht="18" customHeight="1">
      <c r="A23" s="407"/>
      <c r="B23" s="408"/>
      <c r="C23" s="408"/>
      <c r="D23" s="408"/>
      <c r="E23" s="408"/>
      <c r="F23" s="408"/>
      <c r="G23" s="408"/>
      <c r="H23" s="408"/>
      <c r="I23" s="395"/>
      <c r="J23" s="172"/>
      <c r="K23" s="172"/>
      <c r="L23" s="172"/>
      <c r="M23" s="172"/>
      <c r="N23" s="172"/>
      <c r="O23" s="172"/>
      <c r="P23" s="70" t="s">
        <v>182</v>
      </c>
      <c r="Q23" s="172" t="s">
        <v>968</v>
      </c>
      <c r="R23" s="172"/>
      <c r="S23" s="172"/>
      <c r="T23" s="172"/>
      <c r="U23" s="172"/>
      <c r="V23" s="172"/>
      <c r="W23" s="172"/>
      <c r="X23" s="172"/>
      <c r="Y23" s="172"/>
      <c r="Z23" s="172"/>
      <c r="AA23" s="172"/>
      <c r="AB23" s="172"/>
      <c r="AC23" s="172"/>
      <c r="AD23" s="172"/>
      <c r="AE23" s="172"/>
      <c r="AF23" s="379"/>
      <c r="AG23" s="379"/>
      <c r="AH23" s="379"/>
      <c r="AI23" s="394"/>
    </row>
    <row r="24" spans="1:35" ht="18" customHeight="1">
      <c r="A24" s="407"/>
      <c r="B24" s="408"/>
      <c r="C24" s="408"/>
      <c r="D24" s="408"/>
      <c r="E24" s="408"/>
      <c r="F24" s="408"/>
      <c r="G24" s="408"/>
      <c r="H24" s="408"/>
      <c r="I24" s="395"/>
      <c r="J24" s="172"/>
      <c r="K24" s="172"/>
      <c r="L24" s="172"/>
      <c r="M24" s="172"/>
      <c r="N24" s="172"/>
      <c r="O24" s="172"/>
      <c r="P24" s="70" t="s">
        <v>182</v>
      </c>
      <c r="Q24" s="172" t="s">
        <v>969</v>
      </c>
      <c r="R24" s="172"/>
      <c r="S24" s="172"/>
      <c r="T24" s="172"/>
      <c r="U24" s="172"/>
      <c r="V24" s="172"/>
      <c r="W24" s="172"/>
      <c r="X24" s="172"/>
      <c r="Y24" s="172"/>
      <c r="Z24" s="172"/>
      <c r="AA24" s="172"/>
      <c r="AB24" s="172"/>
      <c r="AC24" s="172"/>
      <c r="AD24" s="172"/>
      <c r="AE24" s="172"/>
      <c r="AF24" s="379"/>
      <c r="AG24" s="379"/>
      <c r="AH24" s="379"/>
      <c r="AI24" s="394"/>
    </row>
    <row r="25" spans="1:35" ht="18" customHeight="1">
      <c r="A25" s="407"/>
      <c r="B25" s="408"/>
      <c r="C25" s="408"/>
      <c r="D25" s="408"/>
      <c r="E25" s="408"/>
      <c r="F25" s="408"/>
      <c r="G25" s="408"/>
      <c r="H25" s="408"/>
      <c r="I25" s="395"/>
      <c r="J25" s="172"/>
      <c r="K25" s="172"/>
      <c r="L25" s="172"/>
      <c r="M25" s="172"/>
      <c r="N25" s="172"/>
      <c r="O25" s="172"/>
      <c r="P25" s="70" t="s">
        <v>182</v>
      </c>
      <c r="Q25" s="172" t="s">
        <v>965</v>
      </c>
      <c r="R25" s="172"/>
      <c r="S25" s="172"/>
      <c r="T25" s="172"/>
      <c r="U25" s="172"/>
      <c r="V25" s="172"/>
      <c r="W25" s="172"/>
      <c r="X25" s="172"/>
      <c r="Y25" s="172"/>
      <c r="Z25" s="172"/>
      <c r="AA25" s="172"/>
      <c r="AB25" s="172"/>
      <c r="AC25" s="172"/>
      <c r="AD25" s="172"/>
      <c r="AE25" s="172"/>
      <c r="AF25" s="379"/>
      <c r="AG25" s="379"/>
      <c r="AH25" s="379"/>
      <c r="AI25" s="394"/>
    </row>
    <row r="26" spans="1:35" ht="18" customHeight="1">
      <c r="A26" s="407"/>
      <c r="B26" s="408"/>
      <c r="C26" s="408"/>
      <c r="D26" s="408"/>
      <c r="E26" s="408"/>
      <c r="F26" s="408"/>
      <c r="G26" s="408"/>
      <c r="H26" s="408"/>
      <c r="I26" s="395"/>
      <c r="J26" s="172"/>
      <c r="K26" s="172"/>
      <c r="L26" s="172"/>
      <c r="M26" s="172"/>
      <c r="N26" s="172"/>
      <c r="O26" s="172"/>
      <c r="P26" s="172"/>
      <c r="Q26" s="172" t="s">
        <v>481</v>
      </c>
      <c r="R26" s="873"/>
      <c r="S26" s="873"/>
      <c r="T26" s="873"/>
      <c r="U26" s="873"/>
      <c r="V26" s="873"/>
      <c r="W26" s="873"/>
      <c r="X26" s="873"/>
      <c r="Y26" s="873"/>
      <c r="Z26" s="873"/>
      <c r="AA26" s="873"/>
      <c r="AB26" s="873"/>
      <c r="AC26" s="873"/>
      <c r="AD26" s="873"/>
      <c r="AE26" s="873"/>
      <c r="AF26" s="873"/>
      <c r="AG26" s="873"/>
      <c r="AH26" s="379" t="s">
        <v>482</v>
      </c>
      <c r="AI26" s="394"/>
    </row>
    <row r="27" spans="1:35" ht="18" customHeight="1">
      <c r="A27" s="407"/>
      <c r="B27" s="408"/>
      <c r="C27" s="408"/>
      <c r="D27" s="408"/>
      <c r="E27" s="408"/>
      <c r="F27" s="408"/>
      <c r="G27" s="408"/>
      <c r="H27" s="408"/>
      <c r="I27" s="395"/>
      <c r="J27" s="172"/>
      <c r="K27" s="172" t="s">
        <v>970</v>
      </c>
      <c r="L27" s="172"/>
      <c r="M27" s="172"/>
      <c r="N27" s="172"/>
      <c r="O27" s="172"/>
      <c r="P27" s="172"/>
      <c r="Q27" s="172"/>
      <c r="R27" s="172"/>
      <c r="S27" s="172"/>
      <c r="T27" s="172"/>
      <c r="U27" s="172"/>
      <c r="V27" s="172"/>
      <c r="W27" s="172"/>
      <c r="X27" s="172"/>
      <c r="Y27" s="172"/>
      <c r="Z27" s="172"/>
      <c r="AA27" s="172"/>
      <c r="AB27" s="172"/>
      <c r="AC27" s="172"/>
      <c r="AD27" s="172"/>
      <c r="AE27" s="172"/>
      <c r="AF27" s="379"/>
      <c r="AG27" s="379"/>
      <c r="AH27" s="379"/>
      <c r="AI27" s="394"/>
    </row>
    <row r="28" spans="1:35" ht="18" customHeight="1">
      <c r="A28" s="407"/>
      <c r="B28" s="408"/>
      <c r="C28" s="408"/>
      <c r="D28" s="408"/>
      <c r="E28" s="408"/>
      <c r="F28" s="408"/>
      <c r="G28" s="408"/>
      <c r="H28" s="408"/>
      <c r="I28" s="395"/>
      <c r="J28" s="172"/>
      <c r="K28" s="172"/>
      <c r="L28" s="172"/>
      <c r="M28" s="172"/>
      <c r="N28" s="172"/>
      <c r="O28" s="172"/>
      <c r="P28" s="70" t="s">
        <v>182</v>
      </c>
      <c r="Q28" s="172" t="s">
        <v>971</v>
      </c>
      <c r="R28" s="172"/>
      <c r="S28" s="172"/>
      <c r="T28" s="172"/>
      <c r="U28" s="172"/>
      <c r="V28" s="172"/>
      <c r="W28" s="172"/>
      <c r="X28" s="172"/>
      <c r="Y28" s="172"/>
      <c r="Z28" s="172"/>
      <c r="AA28" s="172"/>
      <c r="AB28" s="172"/>
      <c r="AC28" s="172"/>
      <c r="AD28" s="172"/>
      <c r="AE28" s="172"/>
      <c r="AF28" s="379"/>
      <c r="AG28" s="379"/>
      <c r="AH28" s="379"/>
      <c r="AI28" s="394"/>
    </row>
    <row r="29" spans="1:35" ht="18" customHeight="1">
      <c r="A29" s="407"/>
      <c r="B29" s="408"/>
      <c r="C29" s="408"/>
      <c r="D29" s="408"/>
      <c r="E29" s="408"/>
      <c r="F29" s="408"/>
      <c r="G29" s="408"/>
      <c r="H29" s="408"/>
      <c r="I29" s="395"/>
      <c r="J29" s="172"/>
      <c r="K29" s="172"/>
      <c r="L29" s="172"/>
      <c r="M29" s="172"/>
      <c r="N29" s="172"/>
      <c r="O29" s="172"/>
      <c r="P29" s="70" t="s">
        <v>182</v>
      </c>
      <c r="Q29" s="172" t="s">
        <v>972</v>
      </c>
      <c r="R29" s="172"/>
      <c r="S29" s="172"/>
      <c r="T29" s="172"/>
      <c r="U29" s="172"/>
      <c r="V29" s="172"/>
      <c r="W29" s="172"/>
      <c r="X29" s="172"/>
      <c r="Y29" s="172"/>
      <c r="Z29" s="172"/>
      <c r="AA29" s="172"/>
      <c r="AB29" s="172"/>
      <c r="AC29" s="172"/>
      <c r="AD29" s="172"/>
      <c r="AE29" s="172"/>
      <c r="AF29" s="379"/>
      <c r="AG29" s="379"/>
      <c r="AH29" s="379"/>
      <c r="AI29" s="394"/>
    </row>
    <row r="30" spans="1:35" ht="18" customHeight="1">
      <c r="A30" s="407"/>
      <c r="B30" s="408"/>
      <c r="C30" s="408"/>
      <c r="D30" s="408"/>
      <c r="E30" s="408"/>
      <c r="F30" s="408"/>
      <c r="G30" s="408"/>
      <c r="H30" s="408"/>
      <c r="I30" s="395"/>
      <c r="J30" s="172"/>
      <c r="K30" s="172"/>
      <c r="L30" s="172"/>
      <c r="M30" s="172"/>
      <c r="N30" s="172"/>
      <c r="O30" s="172"/>
      <c r="P30" s="70" t="s">
        <v>182</v>
      </c>
      <c r="Q30" s="172" t="s">
        <v>965</v>
      </c>
      <c r="R30" s="172"/>
      <c r="S30" s="172"/>
      <c r="T30" s="172"/>
      <c r="U30" s="172"/>
      <c r="V30" s="172"/>
      <c r="W30" s="172"/>
      <c r="X30" s="172"/>
      <c r="Y30" s="172"/>
      <c r="Z30" s="172"/>
      <c r="AA30" s="172"/>
      <c r="AB30" s="172"/>
      <c r="AC30" s="172"/>
      <c r="AD30" s="172"/>
      <c r="AE30" s="172"/>
      <c r="AF30" s="379"/>
      <c r="AG30" s="379"/>
      <c r="AH30" s="379"/>
      <c r="AI30" s="394"/>
    </row>
    <row r="31" spans="1:35" ht="18" customHeight="1">
      <c r="A31" s="407"/>
      <c r="B31" s="408"/>
      <c r="C31" s="408"/>
      <c r="D31" s="408"/>
      <c r="E31" s="408"/>
      <c r="F31" s="408"/>
      <c r="G31" s="408"/>
      <c r="H31" s="408"/>
      <c r="I31" s="395"/>
      <c r="J31" s="172"/>
      <c r="K31" s="172"/>
      <c r="L31" s="172"/>
      <c r="M31" s="172"/>
      <c r="N31" s="172"/>
      <c r="O31" s="172"/>
      <c r="P31" s="172"/>
      <c r="Q31" s="172" t="s">
        <v>481</v>
      </c>
      <c r="R31" s="873"/>
      <c r="S31" s="873"/>
      <c r="T31" s="873"/>
      <c r="U31" s="873"/>
      <c r="V31" s="873"/>
      <c r="W31" s="873"/>
      <c r="X31" s="873"/>
      <c r="Y31" s="873"/>
      <c r="Z31" s="873"/>
      <c r="AA31" s="873"/>
      <c r="AB31" s="873"/>
      <c r="AC31" s="873"/>
      <c r="AD31" s="873"/>
      <c r="AE31" s="873"/>
      <c r="AF31" s="873"/>
      <c r="AG31" s="873"/>
      <c r="AH31" s="379" t="s">
        <v>482</v>
      </c>
      <c r="AI31" s="394"/>
    </row>
    <row r="32" spans="1:35" ht="18" customHeight="1">
      <c r="A32" s="407"/>
      <c r="B32" s="408"/>
      <c r="C32" s="408"/>
      <c r="D32" s="408"/>
      <c r="E32" s="408"/>
      <c r="F32" s="408"/>
      <c r="G32" s="408"/>
      <c r="H32" s="408"/>
      <c r="I32" s="395"/>
      <c r="J32" s="172"/>
      <c r="K32" s="172"/>
      <c r="L32" s="172"/>
      <c r="M32" s="172"/>
      <c r="N32" s="172"/>
      <c r="O32" s="172"/>
      <c r="P32" s="172" t="s">
        <v>973</v>
      </c>
      <c r="Q32" s="172"/>
      <c r="R32" s="172"/>
      <c r="S32" s="172"/>
      <c r="T32" s="172"/>
      <c r="U32" s="172"/>
      <c r="V32" s="172"/>
      <c r="W32" s="172"/>
      <c r="X32" s="172"/>
      <c r="Y32" s="172"/>
      <c r="Z32" s="172"/>
      <c r="AA32" s="172"/>
      <c r="AB32" s="172"/>
      <c r="AC32" s="172"/>
      <c r="AD32" s="172" t="s">
        <v>481</v>
      </c>
      <c r="AE32" s="873"/>
      <c r="AF32" s="873"/>
      <c r="AG32" s="873"/>
      <c r="AH32" s="379" t="s">
        <v>482</v>
      </c>
      <c r="AI32" s="394"/>
    </row>
    <row r="33" spans="1:35" ht="18" customHeight="1">
      <c r="A33" s="407"/>
      <c r="B33" s="408"/>
      <c r="C33" s="408"/>
      <c r="D33" s="408"/>
      <c r="E33" s="408"/>
      <c r="F33" s="408"/>
      <c r="G33" s="408"/>
      <c r="H33" s="408"/>
      <c r="I33" s="395"/>
      <c r="J33" s="172"/>
      <c r="K33" s="172"/>
      <c r="L33" s="172"/>
      <c r="M33" s="172"/>
      <c r="N33" s="172"/>
      <c r="O33" s="172"/>
      <c r="P33" s="172"/>
      <c r="Q33" s="172"/>
      <c r="R33" s="172"/>
      <c r="S33" s="172"/>
      <c r="T33" s="172"/>
      <c r="U33" s="172"/>
      <c r="V33" s="172"/>
      <c r="W33" s="172"/>
      <c r="X33" s="172"/>
      <c r="Y33" s="172"/>
      <c r="Z33" s="172"/>
      <c r="AA33" s="172"/>
      <c r="AB33" s="172"/>
      <c r="AC33" s="172"/>
      <c r="AD33" s="172"/>
      <c r="AE33" s="172"/>
      <c r="AF33" s="379"/>
      <c r="AG33" s="379"/>
      <c r="AH33" s="379"/>
      <c r="AI33" s="394"/>
    </row>
    <row r="34" spans="1:35" ht="18" customHeight="1" thickBot="1">
      <c r="A34" s="410"/>
      <c r="B34" s="379"/>
      <c r="C34" s="379"/>
      <c r="D34" s="379"/>
      <c r="E34" s="379"/>
      <c r="F34" s="379"/>
      <c r="G34" s="379"/>
      <c r="H34" s="379"/>
      <c r="I34" s="394"/>
      <c r="J34" s="884" t="s">
        <v>974</v>
      </c>
      <c r="K34" s="848"/>
      <c r="L34" s="848"/>
      <c r="M34" s="848"/>
      <c r="N34" s="848"/>
      <c r="O34" s="848"/>
      <c r="P34" s="848"/>
      <c r="Q34" s="848"/>
      <c r="R34" s="848"/>
      <c r="S34" s="848"/>
      <c r="T34" s="848"/>
      <c r="U34" s="848"/>
      <c r="V34" s="848"/>
      <c r="W34" s="848"/>
      <c r="X34" s="848"/>
      <c r="Y34" s="885"/>
      <c r="Z34" s="885"/>
      <c r="AA34" s="885"/>
      <c r="AB34" s="885"/>
      <c r="AC34" s="885"/>
      <c r="AD34" s="885"/>
      <c r="AE34" s="885"/>
      <c r="AF34" s="885"/>
      <c r="AG34" s="885"/>
      <c r="AH34" s="885"/>
      <c r="AI34" s="886"/>
    </row>
    <row r="35" spans="1:35" ht="18" customHeight="1" thickTop="1">
      <c r="A35" s="410"/>
      <c r="B35" s="379"/>
      <c r="C35" s="379"/>
      <c r="D35" s="379"/>
      <c r="E35" s="379"/>
      <c r="F35" s="379"/>
      <c r="G35" s="379"/>
      <c r="H35" s="379"/>
      <c r="I35" s="394"/>
      <c r="J35" s="878" t="s">
        <v>1032</v>
      </c>
      <c r="K35" s="879"/>
      <c r="L35" s="879"/>
      <c r="M35" s="879"/>
      <c r="N35" s="879"/>
      <c r="O35" s="879"/>
      <c r="P35" s="880"/>
      <c r="Q35" s="896" t="s">
        <v>975</v>
      </c>
      <c r="R35" s="897"/>
      <c r="S35" s="897"/>
      <c r="T35" s="898"/>
      <c r="U35" s="899" t="s">
        <v>1027</v>
      </c>
      <c r="V35" s="897"/>
      <c r="W35" s="897"/>
      <c r="X35" s="900"/>
      <c r="Y35" s="901" t="s">
        <v>975</v>
      </c>
      <c r="Z35" s="902"/>
      <c r="AA35" s="902"/>
      <c r="AB35" s="903"/>
      <c r="AC35" s="904" t="s">
        <v>1027</v>
      </c>
      <c r="AD35" s="902"/>
      <c r="AE35" s="902"/>
      <c r="AF35" s="903"/>
      <c r="AG35" s="889" t="s">
        <v>1026</v>
      </c>
      <c r="AH35" s="890"/>
      <c r="AI35" s="891"/>
    </row>
    <row r="36" spans="1:35" ht="18" customHeight="1">
      <c r="A36" s="410"/>
      <c r="B36" s="379"/>
      <c r="C36" s="379"/>
      <c r="D36" s="379"/>
      <c r="E36" s="379"/>
      <c r="F36" s="379"/>
      <c r="G36" s="379"/>
      <c r="H36" s="379"/>
      <c r="I36" s="394"/>
      <c r="J36" s="881"/>
      <c r="K36" s="882"/>
      <c r="L36" s="882"/>
      <c r="M36" s="882"/>
      <c r="N36" s="882"/>
      <c r="O36" s="882"/>
      <c r="P36" s="883"/>
      <c r="Q36" s="905" t="s">
        <v>1028</v>
      </c>
      <c r="R36" s="856"/>
      <c r="S36" s="856"/>
      <c r="T36" s="857"/>
      <c r="U36" s="858" t="s">
        <v>1028</v>
      </c>
      <c r="V36" s="856"/>
      <c r="W36" s="856"/>
      <c r="X36" s="856"/>
      <c r="Y36" s="855" t="s">
        <v>1029</v>
      </c>
      <c r="Z36" s="856"/>
      <c r="AA36" s="856"/>
      <c r="AB36" s="857"/>
      <c r="AC36" s="858" t="s">
        <v>1030</v>
      </c>
      <c r="AD36" s="856"/>
      <c r="AE36" s="856"/>
      <c r="AF36" s="857"/>
      <c r="AG36" s="892"/>
      <c r="AH36" s="893"/>
      <c r="AI36" s="894"/>
    </row>
    <row r="37" spans="1:35" ht="18" customHeight="1">
      <c r="A37" s="410"/>
      <c r="B37" s="379"/>
      <c r="C37" s="379"/>
      <c r="D37" s="379"/>
      <c r="E37" s="379"/>
      <c r="F37" s="379"/>
      <c r="G37" s="379"/>
      <c r="H37" s="379"/>
      <c r="I37" s="394"/>
      <c r="J37" s="418"/>
      <c r="K37" s="419" t="s">
        <v>1033</v>
      </c>
      <c r="L37" s="854"/>
      <c r="M37" s="854"/>
      <c r="N37" s="854"/>
      <c r="O37" s="419" t="s">
        <v>1034</v>
      </c>
      <c r="P37" s="420"/>
      <c r="Q37" s="847" t="s">
        <v>1025</v>
      </c>
      <c r="R37" s="859"/>
      <c r="S37" s="859"/>
      <c r="T37" s="860"/>
      <c r="U37" s="847" t="s">
        <v>1025</v>
      </c>
      <c r="V37" s="859"/>
      <c r="W37" s="859"/>
      <c r="X37" s="859"/>
      <c r="Y37" s="861" t="s">
        <v>1025</v>
      </c>
      <c r="Z37" s="859"/>
      <c r="AA37" s="859"/>
      <c r="AB37" s="860"/>
      <c r="AC37" s="847" t="s">
        <v>1025</v>
      </c>
      <c r="AD37" s="859"/>
      <c r="AE37" s="859"/>
      <c r="AF37" s="860"/>
      <c r="AG37" s="892"/>
      <c r="AH37" s="893"/>
      <c r="AI37" s="894"/>
    </row>
    <row r="38" spans="1:35" ht="18" customHeight="1">
      <c r="A38" s="410"/>
      <c r="B38" s="379"/>
      <c r="C38" s="379"/>
      <c r="D38" s="379"/>
      <c r="E38" s="379"/>
      <c r="F38" s="379"/>
      <c r="G38" s="379"/>
      <c r="H38" s="379"/>
      <c r="I38" s="394"/>
      <c r="J38" s="844" t="s">
        <v>1035</v>
      </c>
      <c r="K38" s="845"/>
      <c r="L38" s="845"/>
      <c r="M38" s="845"/>
      <c r="N38" s="845"/>
      <c r="O38" s="845"/>
      <c r="P38" s="846"/>
      <c r="Q38" s="850"/>
      <c r="R38" s="851"/>
      <c r="S38" s="851"/>
      <c r="T38" s="851"/>
      <c r="U38" s="850"/>
      <c r="V38" s="851"/>
      <c r="W38" s="851"/>
      <c r="X38" s="851"/>
      <c r="Y38" s="852"/>
      <c r="Z38" s="851"/>
      <c r="AA38" s="851"/>
      <c r="AB38" s="851"/>
      <c r="AC38" s="850"/>
      <c r="AD38" s="851"/>
      <c r="AE38" s="851"/>
      <c r="AF38" s="853"/>
      <c r="AG38" s="884" t="str">
        <f>IF(AC38="","",ROUNDUP(Y38/AC38,2))</f>
        <v/>
      </c>
      <c r="AH38" s="848"/>
      <c r="AI38" s="895"/>
    </row>
    <row r="39" spans="1:35" ht="18" customHeight="1">
      <c r="A39" s="410"/>
      <c r="B39" s="379"/>
      <c r="C39" s="379"/>
      <c r="D39" s="379"/>
      <c r="E39" s="379"/>
      <c r="F39" s="379"/>
      <c r="G39" s="379"/>
      <c r="H39" s="379"/>
      <c r="I39" s="394"/>
      <c r="J39" s="844" t="s">
        <v>1036</v>
      </c>
      <c r="K39" s="845"/>
      <c r="L39" s="845"/>
      <c r="M39" s="845"/>
      <c r="N39" s="845"/>
      <c r="O39" s="845"/>
      <c r="P39" s="846"/>
      <c r="Q39" s="850"/>
      <c r="R39" s="851"/>
      <c r="S39" s="851"/>
      <c r="T39" s="851"/>
      <c r="U39" s="850"/>
      <c r="V39" s="851"/>
      <c r="W39" s="851"/>
      <c r="X39" s="851"/>
      <c r="Y39" s="887"/>
      <c r="Z39" s="851"/>
      <c r="AA39" s="851"/>
      <c r="AB39" s="851"/>
      <c r="AC39" s="888"/>
      <c r="AD39" s="851"/>
      <c r="AE39" s="851"/>
      <c r="AF39" s="853"/>
      <c r="AG39" s="847" t="s">
        <v>1031</v>
      </c>
      <c r="AH39" s="848"/>
      <c r="AI39" s="895"/>
    </row>
    <row r="40" spans="1:35" ht="18" customHeight="1">
      <c r="A40" s="410"/>
      <c r="B40" s="379"/>
      <c r="C40" s="379"/>
      <c r="D40" s="379"/>
      <c r="E40" s="379"/>
      <c r="F40" s="379"/>
      <c r="G40" s="379"/>
      <c r="H40" s="379"/>
      <c r="I40" s="394"/>
      <c r="J40" s="844" t="s">
        <v>1037</v>
      </c>
      <c r="K40" s="845"/>
      <c r="L40" s="845"/>
      <c r="M40" s="845"/>
      <c r="N40" s="845"/>
      <c r="O40" s="845"/>
      <c r="P40" s="846"/>
      <c r="Q40" s="850"/>
      <c r="R40" s="851"/>
      <c r="S40" s="851"/>
      <c r="T40" s="853"/>
      <c r="U40" s="850"/>
      <c r="V40" s="851"/>
      <c r="W40" s="851"/>
      <c r="X40" s="851"/>
      <c r="Y40" s="852"/>
      <c r="Z40" s="851"/>
      <c r="AA40" s="851"/>
      <c r="AB40" s="853"/>
      <c r="AC40" s="850"/>
      <c r="AD40" s="851"/>
      <c r="AE40" s="851"/>
      <c r="AF40" s="853"/>
      <c r="AG40" s="884" t="str">
        <f t="shared" ref="AG40" si="0">IF(AC40="","",ROUNDUP(Y40/AC40,2))</f>
        <v/>
      </c>
      <c r="AH40" s="848"/>
      <c r="AI40" s="895"/>
    </row>
    <row r="41" spans="1:35" ht="18" customHeight="1" thickBot="1">
      <c r="A41" s="410"/>
      <c r="B41" s="379"/>
      <c r="C41" s="379"/>
      <c r="D41" s="379"/>
      <c r="E41" s="379"/>
      <c r="F41" s="379"/>
      <c r="G41" s="379"/>
      <c r="H41" s="379"/>
      <c r="I41" s="394"/>
      <c r="J41" s="847" t="s">
        <v>977</v>
      </c>
      <c r="K41" s="848"/>
      <c r="L41" s="848"/>
      <c r="M41" s="848"/>
      <c r="N41" s="848"/>
      <c r="O41" s="848"/>
      <c r="P41" s="849"/>
      <c r="Q41" s="884" t="str">
        <f>IF(SUM(Q38:T40)=0,"",SUM(Q38:T40))</f>
        <v/>
      </c>
      <c r="R41" s="848"/>
      <c r="S41" s="848"/>
      <c r="T41" s="849"/>
      <c r="U41" s="884" t="str">
        <f t="shared" ref="U41" si="1">IF(SUM(U38:X40)=0,"",SUM(U38:X40))</f>
        <v/>
      </c>
      <c r="V41" s="848"/>
      <c r="W41" s="848"/>
      <c r="X41" s="848"/>
      <c r="Y41" s="909" t="str">
        <f t="shared" ref="Y41" si="2">IF(SUM(Y38:AB40)=0,"",SUM(Y38:AB40))</f>
        <v/>
      </c>
      <c r="Z41" s="907"/>
      <c r="AA41" s="907"/>
      <c r="AB41" s="910"/>
      <c r="AC41" s="911" t="str">
        <f t="shared" ref="AC41" si="3">IF(SUM(AC38:AF40)=0,"",SUM(AC38:AF40))</f>
        <v/>
      </c>
      <c r="AD41" s="907"/>
      <c r="AE41" s="907"/>
      <c r="AF41" s="910"/>
      <c r="AG41" s="906" t="s">
        <v>1031</v>
      </c>
      <c r="AH41" s="907"/>
      <c r="AI41" s="908"/>
    </row>
    <row r="42" spans="1:35" ht="18" customHeight="1" thickTop="1">
      <c r="A42" s="410"/>
      <c r="B42" s="379"/>
      <c r="C42" s="379"/>
      <c r="D42" s="379"/>
      <c r="E42" s="379"/>
      <c r="F42" s="379"/>
      <c r="G42" s="379"/>
      <c r="H42" s="379"/>
      <c r="I42" s="394"/>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94"/>
    </row>
    <row r="43" spans="1:35" ht="18" customHeight="1">
      <c r="A43" s="410"/>
      <c r="B43" s="379"/>
      <c r="C43" s="379"/>
      <c r="D43" s="379"/>
      <c r="E43" s="379"/>
      <c r="F43" s="379"/>
      <c r="G43" s="379"/>
      <c r="H43" s="379"/>
      <c r="I43" s="394"/>
      <c r="J43" s="884" t="s">
        <v>978</v>
      </c>
      <c r="K43" s="848"/>
      <c r="L43" s="848"/>
      <c r="M43" s="848"/>
      <c r="N43" s="848"/>
      <c r="O43" s="848"/>
      <c r="P43" s="848"/>
      <c r="Q43" s="848"/>
      <c r="R43" s="848"/>
      <c r="S43" s="848"/>
      <c r="T43" s="848"/>
      <c r="U43" s="848"/>
      <c r="V43" s="848"/>
      <c r="W43" s="848"/>
      <c r="X43" s="848"/>
      <c r="Y43" s="848"/>
      <c r="Z43" s="848"/>
      <c r="AA43" s="848"/>
      <c r="AB43" s="848"/>
      <c r="AC43" s="848"/>
      <c r="AD43" s="848"/>
      <c r="AE43" s="848"/>
      <c r="AF43" s="848"/>
      <c r="AG43" s="848"/>
      <c r="AH43" s="848"/>
      <c r="AI43" s="849"/>
    </row>
    <row r="44" spans="1:35" ht="18" customHeight="1">
      <c r="A44" s="410"/>
      <c r="B44" s="379"/>
      <c r="C44" s="379"/>
      <c r="D44" s="379"/>
      <c r="E44" s="379"/>
      <c r="F44" s="379"/>
      <c r="G44" s="379"/>
      <c r="H44" s="379"/>
      <c r="I44" s="394"/>
      <c r="J44" s="884" t="s">
        <v>979</v>
      </c>
      <c r="K44" s="848"/>
      <c r="L44" s="848"/>
      <c r="M44" s="848"/>
      <c r="N44" s="848"/>
      <c r="O44" s="848"/>
      <c r="P44" s="849"/>
      <c r="Q44" s="412"/>
      <c r="R44" s="912"/>
      <c r="S44" s="912"/>
      <c r="T44" s="912"/>
      <c r="U44" s="386" t="s">
        <v>980</v>
      </c>
      <c r="V44" s="386"/>
      <c r="W44" s="386"/>
      <c r="X44" s="386"/>
      <c r="Y44" s="386"/>
      <c r="Z44" s="386"/>
      <c r="AA44" s="386"/>
      <c r="AB44" s="386"/>
      <c r="AC44" s="386"/>
      <c r="AD44" s="386"/>
      <c r="AE44" s="386"/>
      <c r="AF44" s="386"/>
      <c r="AG44" s="386"/>
      <c r="AH44" s="386"/>
      <c r="AI44" s="388"/>
    </row>
    <row r="45" spans="1:35" ht="18" customHeight="1">
      <c r="A45" s="410"/>
      <c r="B45" s="379"/>
      <c r="C45" s="379"/>
      <c r="D45" s="379"/>
      <c r="E45" s="379"/>
      <c r="F45" s="379"/>
      <c r="G45" s="379"/>
      <c r="H45" s="379"/>
      <c r="I45" s="394"/>
      <c r="J45" s="884" t="s">
        <v>981</v>
      </c>
      <c r="K45" s="848"/>
      <c r="L45" s="848"/>
      <c r="M45" s="848"/>
      <c r="N45" s="848"/>
      <c r="O45" s="848"/>
      <c r="P45" s="849"/>
      <c r="Q45" s="411" t="s">
        <v>982</v>
      </c>
      <c r="R45" s="390"/>
      <c r="S45" s="390"/>
      <c r="T45" s="390"/>
      <c r="U45" s="390" t="s">
        <v>481</v>
      </c>
      <c r="V45" s="914"/>
      <c r="W45" s="914"/>
      <c r="X45" s="914"/>
      <c r="Y45" s="390" t="s">
        <v>482</v>
      </c>
      <c r="Z45" s="390" t="s">
        <v>983</v>
      </c>
      <c r="AA45" s="390"/>
      <c r="AB45" s="390"/>
      <c r="AC45" s="390"/>
      <c r="AD45" s="390" t="s">
        <v>481</v>
      </c>
      <c r="AE45" s="914"/>
      <c r="AF45" s="914"/>
      <c r="AG45" s="914"/>
      <c r="AH45" s="390" t="s">
        <v>482</v>
      </c>
      <c r="AI45" s="388"/>
    </row>
    <row r="46" spans="1:35" ht="18" customHeight="1">
      <c r="A46" s="410"/>
      <c r="B46" s="379"/>
      <c r="C46" s="379"/>
      <c r="D46" s="379"/>
      <c r="E46" s="379"/>
      <c r="F46" s="379"/>
      <c r="G46" s="379"/>
      <c r="H46" s="379"/>
      <c r="I46" s="394"/>
      <c r="J46" s="884" t="s">
        <v>984</v>
      </c>
      <c r="K46" s="848"/>
      <c r="L46" s="848"/>
      <c r="M46" s="848"/>
      <c r="N46" s="848"/>
      <c r="O46" s="848"/>
      <c r="P46" s="849"/>
      <c r="Q46" s="412" t="s">
        <v>985</v>
      </c>
      <c r="R46" s="386"/>
      <c r="S46" s="386"/>
      <c r="T46" s="386"/>
      <c r="U46" s="386" t="s">
        <v>481</v>
      </c>
      <c r="V46" s="912"/>
      <c r="W46" s="912"/>
      <c r="X46" s="912"/>
      <c r="Y46" s="386" t="s">
        <v>482</v>
      </c>
      <c r="Z46" s="386"/>
      <c r="AA46" s="386" t="s">
        <v>986</v>
      </c>
      <c r="AB46" s="386"/>
      <c r="AC46" s="386"/>
      <c r="AD46" s="386" t="s">
        <v>481</v>
      </c>
      <c r="AE46" s="912"/>
      <c r="AF46" s="912"/>
      <c r="AG46" s="912"/>
      <c r="AH46" s="386" t="s">
        <v>482</v>
      </c>
      <c r="AI46" s="388"/>
    </row>
    <row r="47" spans="1:35" ht="18" customHeight="1">
      <c r="A47" s="410"/>
      <c r="B47" s="379"/>
      <c r="C47" s="379"/>
      <c r="D47" s="379"/>
      <c r="E47" s="379"/>
      <c r="F47" s="379"/>
      <c r="G47" s="379"/>
      <c r="H47" s="379"/>
      <c r="I47" s="394"/>
      <c r="J47" s="884"/>
      <c r="K47" s="848"/>
      <c r="L47" s="848"/>
      <c r="M47" s="848"/>
      <c r="N47" s="848"/>
      <c r="O47" s="848"/>
      <c r="P47" s="849"/>
      <c r="Q47" s="432" t="s">
        <v>1044</v>
      </c>
      <c r="R47" s="403"/>
      <c r="S47" s="403"/>
      <c r="T47" s="403"/>
      <c r="U47" s="403" t="s">
        <v>481</v>
      </c>
      <c r="V47" s="913"/>
      <c r="W47" s="913"/>
      <c r="X47" s="913"/>
      <c r="Y47" s="403" t="s">
        <v>482</v>
      </c>
      <c r="Z47" s="403"/>
      <c r="AA47" s="403" t="s">
        <v>986</v>
      </c>
      <c r="AB47" s="403"/>
      <c r="AC47" s="403"/>
      <c r="AD47" s="403" t="s">
        <v>481</v>
      </c>
      <c r="AE47" s="913"/>
      <c r="AF47" s="913"/>
      <c r="AG47" s="913"/>
      <c r="AH47" s="403" t="s">
        <v>482</v>
      </c>
      <c r="AI47" s="388"/>
    </row>
    <row r="48" spans="1:35" ht="18" customHeight="1">
      <c r="A48" s="413"/>
      <c r="B48" s="403"/>
      <c r="C48" s="403"/>
      <c r="D48" s="403"/>
      <c r="E48" s="403"/>
      <c r="F48" s="403"/>
      <c r="G48" s="403"/>
      <c r="H48" s="403"/>
      <c r="I48" s="404"/>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4"/>
    </row>
  </sheetData>
  <mergeCells count="84">
    <mergeCell ref="J43:AI43"/>
    <mergeCell ref="V46:X46"/>
    <mergeCell ref="AE46:AG46"/>
    <mergeCell ref="V47:X47"/>
    <mergeCell ref="AE47:AG47"/>
    <mergeCell ref="J46:P47"/>
    <mergeCell ref="R44:T44"/>
    <mergeCell ref="V45:X45"/>
    <mergeCell ref="AE45:AG45"/>
    <mergeCell ref="J44:P44"/>
    <mergeCell ref="J45:P45"/>
    <mergeCell ref="AG40:AI40"/>
    <mergeCell ref="Q40:T40"/>
    <mergeCell ref="U40:X40"/>
    <mergeCell ref="Y40:AB40"/>
    <mergeCell ref="AC40:AF40"/>
    <mergeCell ref="AG41:AI41"/>
    <mergeCell ref="Q41:T41"/>
    <mergeCell ref="U41:X41"/>
    <mergeCell ref="Y41:AB41"/>
    <mergeCell ref="AC41:AF41"/>
    <mergeCell ref="R31:AG31"/>
    <mergeCell ref="J35:P36"/>
    <mergeCell ref="J34:AI34"/>
    <mergeCell ref="Q39:T39"/>
    <mergeCell ref="U39:X39"/>
    <mergeCell ref="Y39:AB39"/>
    <mergeCell ref="AC39:AF39"/>
    <mergeCell ref="AG35:AI37"/>
    <mergeCell ref="AG38:AI38"/>
    <mergeCell ref="AG39:AI39"/>
    <mergeCell ref="Q35:T35"/>
    <mergeCell ref="U35:X35"/>
    <mergeCell ref="Y35:AB35"/>
    <mergeCell ref="AC35:AF35"/>
    <mergeCell ref="Q36:T36"/>
    <mergeCell ref="U36:X36"/>
    <mergeCell ref="U8:X8"/>
    <mergeCell ref="AB8:AE8"/>
    <mergeCell ref="AE32:AG32"/>
    <mergeCell ref="E10:I10"/>
    <mergeCell ref="J10:L10"/>
    <mergeCell ref="N10:Q10"/>
    <mergeCell ref="U10:X10"/>
    <mergeCell ref="AB10:AE10"/>
    <mergeCell ref="J11:L11"/>
    <mergeCell ref="N11:Q11"/>
    <mergeCell ref="U11:X11"/>
    <mergeCell ref="AB11:AE11"/>
    <mergeCell ref="A13:H13"/>
    <mergeCell ref="A14:H14"/>
    <mergeCell ref="R20:AG20"/>
    <mergeCell ref="R26:AG26"/>
    <mergeCell ref="J9:L9"/>
    <mergeCell ref="N9:Q9"/>
    <mergeCell ref="U9:X9"/>
    <mergeCell ref="AB9:AE9"/>
    <mergeCell ref="A2:AE2"/>
    <mergeCell ref="A3:I3"/>
    <mergeCell ref="J3:AI3"/>
    <mergeCell ref="P4:T4"/>
    <mergeCell ref="A5:I5"/>
    <mergeCell ref="E7:I7"/>
    <mergeCell ref="N7:Q7"/>
    <mergeCell ref="U7:X7"/>
    <mergeCell ref="AB7:AE7"/>
    <mergeCell ref="E8:I8"/>
    <mergeCell ref="J8:L8"/>
    <mergeCell ref="N8:Q8"/>
    <mergeCell ref="Y38:AB38"/>
    <mergeCell ref="AC38:AF38"/>
    <mergeCell ref="L37:N37"/>
    <mergeCell ref="J38:P38"/>
    <mergeCell ref="Y36:AB36"/>
    <mergeCell ref="AC36:AF36"/>
    <mergeCell ref="Q37:T37"/>
    <mergeCell ref="U37:X37"/>
    <mergeCell ref="Y37:AB37"/>
    <mergeCell ref="AC37:AF37"/>
    <mergeCell ref="J39:P39"/>
    <mergeCell ref="J40:P40"/>
    <mergeCell ref="J41:P41"/>
    <mergeCell ref="Q38:T38"/>
    <mergeCell ref="U38:X38"/>
  </mergeCells>
  <phoneticPr fontId="6"/>
  <conditionalFormatting sqref="AG38:AI40">
    <cfRule type="containsErrors" priority="1">
      <formula>ISERROR(AG38)</formula>
    </cfRule>
    <cfRule type="notContainsErrors" priority="2">
      <formula>NOT(ISERROR(AG38))</formula>
    </cfRule>
    <cfRule type="containsErrors" dxfId="0" priority="3">
      <formula>ISERROR(AG38)</formula>
    </cfRule>
  </conditionalFormatting>
  <dataValidations count="1">
    <dataValidation type="list" allowBlank="1" showInputMessage="1" showErrorMessage="1" sqref="L15 AB14 K14:K15 S14 P17:P19 P23:P25 P28:P30" xr:uid="{B72CDAB0-C499-4002-97D4-603AF328D83B}">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7C62-E145-4E92-A454-1515F67965C9}">
  <sheetPr>
    <tabColor rgb="FFFFFF00"/>
  </sheetPr>
  <dimension ref="B2:N57"/>
  <sheetViews>
    <sheetView view="pageBreakPreview" zoomScaleNormal="100" zoomScaleSheetLayoutView="100" workbookViewId="0">
      <pane ySplit="6" topLeftCell="A7" activePane="bottomLeft" state="frozen"/>
      <selection pane="bottomLeft" activeCell="C7" sqref="C7"/>
    </sheetView>
  </sheetViews>
  <sheetFormatPr defaultRowHeight="13.5" outlineLevelRow="1"/>
  <cols>
    <col min="1" max="1" width="9" style="414"/>
    <col min="2" max="3" width="8.625" style="415" customWidth="1"/>
    <col min="4" max="6" width="8.625" style="414" customWidth="1"/>
    <col min="7" max="7" width="13.25" style="414" customWidth="1"/>
    <col min="8" max="13" width="10.125" style="414" customWidth="1"/>
    <col min="14" max="14" width="8.625" style="414" customWidth="1"/>
    <col min="15" max="16384" width="9" style="414"/>
  </cols>
  <sheetData>
    <row r="2" spans="2:14">
      <c r="B2" s="424" t="s">
        <v>987</v>
      </c>
      <c r="C2" s="424"/>
      <c r="D2" s="425"/>
      <c r="E2" s="425"/>
      <c r="F2" s="425"/>
      <c r="G2" s="425"/>
      <c r="H2" s="425"/>
      <c r="I2" s="425"/>
      <c r="J2" s="425"/>
      <c r="K2" s="425"/>
      <c r="L2" s="425"/>
      <c r="M2" s="425"/>
      <c r="N2" s="425"/>
    </row>
    <row r="3" spans="2:14">
      <c r="B3" s="424" t="s">
        <v>988</v>
      </c>
      <c r="C3" s="426"/>
      <c r="D3" s="425"/>
      <c r="E3" s="425"/>
      <c r="F3" s="425"/>
      <c r="G3" s="425"/>
      <c r="H3" s="425"/>
      <c r="I3" s="425"/>
      <c r="J3" s="425"/>
      <c r="K3" s="425"/>
      <c r="L3" s="425"/>
      <c r="M3" s="425"/>
      <c r="N3" s="425"/>
    </row>
    <row r="4" spans="2:14">
      <c r="B4" s="918" t="s">
        <v>989</v>
      </c>
      <c r="C4" s="920" t="s">
        <v>990</v>
      </c>
      <c r="D4" s="919" t="s">
        <v>991</v>
      </c>
      <c r="E4" s="919" t="s">
        <v>992</v>
      </c>
      <c r="F4" s="919" t="s">
        <v>993</v>
      </c>
      <c r="G4" s="918" t="s">
        <v>994</v>
      </c>
      <c r="H4" s="918"/>
      <c r="I4" s="918"/>
      <c r="J4" s="918"/>
      <c r="K4" s="918"/>
      <c r="L4" s="918"/>
      <c r="M4" s="918"/>
      <c r="N4" s="918"/>
    </row>
    <row r="5" spans="2:14" ht="38.25" customHeight="1">
      <c r="B5" s="918"/>
      <c r="C5" s="921"/>
      <c r="D5" s="918"/>
      <c r="E5" s="918"/>
      <c r="F5" s="918"/>
      <c r="G5" s="919" t="s">
        <v>995</v>
      </c>
      <c r="H5" s="918"/>
      <c r="I5" s="918"/>
      <c r="J5" s="918" t="s">
        <v>996</v>
      </c>
      <c r="K5" s="918"/>
      <c r="L5" s="918"/>
      <c r="M5" s="918"/>
      <c r="N5" s="918"/>
    </row>
    <row r="6" spans="2:14" ht="95.25" customHeight="1">
      <c r="B6" s="918"/>
      <c r="C6" s="922"/>
      <c r="D6" s="918"/>
      <c r="E6" s="918"/>
      <c r="F6" s="918"/>
      <c r="G6" s="428" t="s">
        <v>997</v>
      </c>
      <c r="H6" s="428" t="s">
        <v>998</v>
      </c>
      <c r="I6" s="427" t="s">
        <v>999</v>
      </c>
      <c r="J6" s="429" t="s">
        <v>1038</v>
      </c>
      <c r="K6" s="429" t="s">
        <v>1039</v>
      </c>
      <c r="L6" s="429" t="s">
        <v>1040</v>
      </c>
      <c r="M6" s="429" t="s">
        <v>1041</v>
      </c>
      <c r="N6" s="428" t="s">
        <v>976</v>
      </c>
    </row>
    <row r="7" spans="2:14" ht="23.1" customHeight="1">
      <c r="B7" s="427">
        <v>1</v>
      </c>
      <c r="C7" s="416"/>
      <c r="D7" s="417"/>
      <c r="E7" s="417"/>
      <c r="F7" s="417"/>
      <c r="G7" s="417"/>
      <c r="H7" s="417"/>
      <c r="I7" s="417"/>
      <c r="J7" s="417"/>
      <c r="K7" s="417"/>
      <c r="L7" s="417"/>
      <c r="M7" s="417"/>
      <c r="N7" s="422" t="str">
        <f>IF(L7="","",ROUNDUP(L7/M7,2))</f>
        <v/>
      </c>
    </row>
    <row r="8" spans="2:14" ht="23.1" customHeight="1">
      <c r="B8" s="427">
        <v>2</v>
      </c>
      <c r="C8" s="416"/>
      <c r="D8" s="417"/>
      <c r="E8" s="417"/>
      <c r="F8" s="417"/>
      <c r="G8" s="417"/>
      <c r="H8" s="417"/>
      <c r="I8" s="417"/>
      <c r="J8" s="417"/>
      <c r="K8" s="417"/>
      <c r="L8" s="417"/>
      <c r="M8" s="417"/>
      <c r="N8" s="422" t="str">
        <f t="shared" ref="N8:N56" si="0">IF(L8="","",ROUNDUP(L8/M8,2))</f>
        <v/>
      </c>
    </row>
    <row r="9" spans="2:14" ht="23.1" customHeight="1">
      <c r="B9" s="427">
        <v>3</v>
      </c>
      <c r="C9" s="416"/>
      <c r="D9" s="417"/>
      <c r="E9" s="417"/>
      <c r="F9" s="417"/>
      <c r="G9" s="417"/>
      <c r="H9" s="417"/>
      <c r="I9" s="417"/>
      <c r="J9" s="417"/>
      <c r="K9" s="417"/>
      <c r="L9" s="417"/>
      <c r="M9" s="417"/>
      <c r="N9" s="422" t="str">
        <f t="shared" si="0"/>
        <v/>
      </c>
    </row>
    <row r="10" spans="2:14" ht="23.1" customHeight="1">
      <c r="B10" s="427">
        <v>4</v>
      </c>
      <c r="C10" s="416"/>
      <c r="D10" s="417"/>
      <c r="E10" s="417"/>
      <c r="F10" s="417"/>
      <c r="G10" s="417"/>
      <c r="H10" s="417"/>
      <c r="I10" s="417"/>
      <c r="J10" s="417"/>
      <c r="K10" s="417"/>
      <c r="L10" s="417"/>
      <c r="M10" s="417"/>
      <c r="N10" s="422" t="str">
        <f t="shared" si="0"/>
        <v/>
      </c>
    </row>
    <row r="11" spans="2:14" ht="23.1" customHeight="1">
      <c r="B11" s="427">
        <v>5</v>
      </c>
      <c r="C11" s="416"/>
      <c r="D11" s="417"/>
      <c r="E11" s="417"/>
      <c r="F11" s="417"/>
      <c r="G11" s="417"/>
      <c r="H11" s="417"/>
      <c r="I11" s="417"/>
      <c r="J11" s="417"/>
      <c r="K11" s="417"/>
      <c r="L11" s="417"/>
      <c r="M11" s="417"/>
      <c r="N11" s="422" t="str">
        <f t="shared" si="0"/>
        <v/>
      </c>
    </row>
    <row r="12" spans="2:14" ht="23.1" customHeight="1">
      <c r="B12" s="427">
        <v>6</v>
      </c>
      <c r="C12" s="416"/>
      <c r="D12" s="417"/>
      <c r="E12" s="417"/>
      <c r="F12" s="417"/>
      <c r="G12" s="417"/>
      <c r="H12" s="417"/>
      <c r="I12" s="417"/>
      <c r="J12" s="417"/>
      <c r="K12" s="417"/>
      <c r="L12" s="417"/>
      <c r="M12" s="417"/>
      <c r="N12" s="422" t="str">
        <f t="shared" si="0"/>
        <v/>
      </c>
    </row>
    <row r="13" spans="2:14" ht="23.1" customHeight="1">
      <c r="B13" s="427">
        <v>7</v>
      </c>
      <c r="C13" s="416"/>
      <c r="D13" s="417"/>
      <c r="E13" s="417"/>
      <c r="F13" s="417"/>
      <c r="G13" s="417"/>
      <c r="H13" s="417"/>
      <c r="I13" s="417"/>
      <c r="J13" s="417"/>
      <c r="K13" s="417"/>
      <c r="L13" s="417"/>
      <c r="M13" s="417"/>
      <c r="N13" s="422" t="str">
        <f t="shared" si="0"/>
        <v/>
      </c>
    </row>
    <row r="14" spans="2:14" ht="23.1" customHeight="1">
      <c r="B14" s="427">
        <v>8</v>
      </c>
      <c r="C14" s="416"/>
      <c r="D14" s="417"/>
      <c r="E14" s="417"/>
      <c r="F14" s="417"/>
      <c r="G14" s="417"/>
      <c r="H14" s="417"/>
      <c r="I14" s="417"/>
      <c r="J14" s="417"/>
      <c r="K14" s="417"/>
      <c r="L14" s="417"/>
      <c r="M14" s="417"/>
      <c r="N14" s="422" t="str">
        <f t="shared" si="0"/>
        <v/>
      </c>
    </row>
    <row r="15" spans="2:14" ht="23.1" customHeight="1">
      <c r="B15" s="427">
        <v>9</v>
      </c>
      <c r="C15" s="416"/>
      <c r="D15" s="417"/>
      <c r="E15" s="417"/>
      <c r="F15" s="417"/>
      <c r="G15" s="417"/>
      <c r="H15" s="417"/>
      <c r="I15" s="417"/>
      <c r="J15" s="417"/>
      <c r="K15" s="417"/>
      <c r="L15" s="417"/>
      <c r="M15" s="417"/>
      <c r="N15" s="422" t="str">
        <f t="shared" si="0"/>
        <v/>
      </c>
    </row>
    <row r="16" spans="2:14" ht="23.1" customHeight="1">
      <c r="B16" s="427">
        <v>10</v>
      </c>
      <c r="C16" s="416"/>
      <c r="D16" s="417"/>
      <c r="E16" s="417"/>
      <c r="F16" s="417"/>
      <c r="G16" s="417"/>
      <c r="H16" s="417"/>
      <c r="I16" s="417"/>
      <c r="J16" s="417"/>
      <c r="K16" s="417"/>
      <c r="L16" s="417"/>
      <c r="M16" s="417"/>
      <c r="N16" s="422" t="str">
        <f t="shared" si="0"/>
        <v/>
      </c>
    </row>
    <row r="17" spans="2:14" ht="23.1" customHeight="1">
      <c r="B17" s="427">
        <v>11</v>
      </c>
      <c r="C17" s="416"/>
      <c r="D17" s="417"/>
      <c r="E17" s="417"/>
      <c r="F17" s="417"/>
      <c r="G17" s="417"/>
      <c r="H17" s="417"/>
      <c r="I17" s="417"/>
      <c r="J17" s="417"/>
      <c r="K17" s="417"/>
      <c r="L17" s="417"/>
      <c r="M17" s="417"/>
      <c r="N17" s="422" t="str">
        <f t="shared" si="0"/>
        <v/>
      </c>
    </row>
    <row r="18" spans="2:14" ht="23.1" customHeight="1">
      <c r="B18" s="427">
        <v>12</v>
      </c>
      <c r="C18" s="416"/>
      <c r="D18" s="417"/>
      <c r="E18" s="417"/>
      <c r="F18" s="417"/>
      <c r="G18" s="417"/>
      <c r="H18" s="417"/>
      <c r="I18" s="417"/>
      <c r="J18" s="417"/>
      <c r="K18" s="417"/>
      <c r="L18" s="417"/>
      <c r="M18" s="417"/>
      <c r="N18" s="422" t="str">
        <f t="shared" si="0"/>
        <v/>
      </c>
    </row>
    <row r="19" spans="2:14" ht="23.1" customHeight="1">
      <c r="B19" s="427">
        <v>13</v>
      </c>
      <c r="C19" s="416"/>
      <c r="D19" s="417"/>
      <c r="E19" s="417"/>
      <c r="F19" s="417"/>
      <c r="G19" s="417"/>
      <c r="H19" s="417"/>
      <c r="I19" s="417"/>
      <c r="J19" s="417"/>
      <c r="K19" s="417"/>
      <c r="L19" s="417"/>
      <c r="M19" s="417"/>
      <c r="N19" s="422" t="str">
        <f t="shared" si="0"/>
        <v/>
      </c>
    </row>
    <row r="20" spans="2:14" ht="23.1" customHeight="1">
      <c r="B20" s="427">
        <v>14</v>
      </c>
      <c r="C20" s="416"/>
      <c r="D20" s="417"/>
      <c r="E20" s="417"/>
      <c r="F20" s="417"/>
      <c r="G20" s="417"/>
      <c r="H20" s="417"/>
      <c r="I20" s="417"/>
      <c r="J20" s="417"/>
      <c r="K20" s="417"/>
      <c r="L20" s="417"/>
      <c r="M20" s="417"/>
      <c r="N20" s="422" t="str">
        <f t="shared" si="0"/>
        <v/>
      </c>
    </row>
    <row r="21" spans="2:14" ht="23.1" customHeight="1">
      <c r="B21" s="427">
        <v>15</v>
      </c>
      <c r="C21" s="416"/>
      <c r="D21" s="417"/>
      <c r="E21" s="417"/>
      <c r="F21" s="417"/>
      <c r="G21" s="417"/>
      <c r="H21" s="417"/>
      <c r="I21" s="417"/>
      <c r="J21" s="417"/>
      <c r="K21" s="417"/>
      <c r="L21" s="417"/>
      <c r="M21" s="417"/>
      <c r="N21" s="422" t="str">
        <f t="shared" si="0"/>
        <v/>
      </c>
    </row>
    <row r="22" spans="2:14" ht="23.1" customHeight="1">
      <c r="B22" s="427">
        <v>16</v>
      </c>
      <c r="C22" s="416"/>
      <c r="D22" s="417"/>
      <c r="E22" s="417"/>
      <c r="F22" s="417"/>
      <c r="G22" s="417"/>
      <c r="H22" s="417"/>
      <c r="I22" s="417"/>
      <c r="J22" s="417"/>
      <c r="K22" s="417"/>
      <c r="L22" s="417"/>
      <c r="M22" s="417"/>
      <c r="N22" s="422" t="str">
        <f t="shared" si="0"/>
        <v/>
      </c>
    </row>
    <row r="23" spans="2:14" ht="23.1" customHeight="1">
      <c r="B23" s="427">
        <v>17</v>
      </c>
      <c r="C23" s="416"/>
      <c r="D23" s="417"/>
      <c r="E23" s="417"/>
      <c r="F23" s="417"/>
      <c r="G23" s="417"/>
      <c r="H23" s="417"/>
      <c r="I23" s="417"/>
      <c r="J23" s="417"/>
      <c r="K23" s="417"/>
      <c r="L23" s="417"/>
      <c r="M23" s="417"/>
      <c r="N23" s="422" t="str">
        <f t="shared" si="0"/>
        <v/>
      </c>
    </row>
    <row r="24" spans="2:14" ht="23.1" customHeight="1">
      <c r="B24" s="427">
        <v>18</v>
      </c>
      <c r="C24" s="416"/>
      <c r="D24" s="417"/>
      <c r="E24" s="417"/>
      <c r="F24" s="417"/>
      <c r="G24" s="417"/>
      <c r="H24" s="417"/>
      <c r="I24" s="417"/>
      <c r="J24" s="417"/>
      <c r="K24" s="417"/>
      <c r="L24" s="417"/>
      <c r="M24" s="417"/>
      <c r="N24" s="422" t="str">
        <f t="shared" si="0"/>
        <v/>
      </c>
    </row>
    <row r="25" spans="2:14" ht="23.1" customHeight="1">
      <c r="B25" s="427">
        <v>19</v>
      </c>
      <c r="C25" s="416"/>
      <c r="D25" s="417"/>
      <c r="E25" s="417"/>
      <c r="F25" s="417"/>
      <c r="G25" s="417"/>
      <c r="H25" s="417"/>
      <c r="I25" s="417"/>
      <c r="J25" s="417"/>
      <c r="K25" s="417"/>
      <c r="L25" s="417"/>
      <c r="M25" s="417"/>
      <c r="N25" s="422" t="str">
        <f t="shared" si="0"/>
        <v/>
      </c>
    </row>
    <row r="26" spans="2:14" ht="23.1" customHeight="1">
      <c r="B26" s="427">
        <v>20</v>
      </c>
      <c r="C26" s="416"/>
      <c r="D26" s="417"/>
      <c r="E26" s="417"/>
      <c r="F26" s="417"/>
      <c r="G26" s="417"/>
      <c r="H26" s="417"/>
      <c r="I26" s="417"/>
      <c r="J26" s="417"/>
      <c r="K26" s="417"/>
      <c r="L26" s="417"/>
      <c r="M26" s="417"/>
      <c r="N26" s="422" t="str">
        <f t="shared" si="0"/>
        <v/>
      </c>
    </row>
    <row r="27" spans="2:14" ht="23.1" customHeight="1">
      <c r="B27" s="427">
        <v>21</v>
      </c>
      <c r="C27" s="416"/>
      <c r="D27" s="417"/>
      <c r="E27" s="417"/>
      <c r="F27" s="417"/>
      <c r="G27" s="417"/>
      <c r="H27" s="417"/>
      <c r="I27" s="417"/>
      <c r="J27" s="417"/>
      <c r="K27" s="417"/>
      <c r="L27" s="417"/>
      <c r="M27" s="417"/>
      <c r="N27" s="422" t="str">
        <f t="shared" si="0"/>
        <v/>
      </c>
    </row>
    <row r="28" spans="2:14" ht="23.1" customHeight="1">
      <c r="B28" s="427">
        <v>22</v>
      </c>
      <c r="C28" s="416"/>
      <c r="D28" s="417"/>
      <c r="E28" s="417"/>
      <c r="F28" s="417"/>
      <c r="G28" s="417"/>
      <c r="H28" s="417"/>
      <c r="I28" s="417"/>
      <c r="J28" s="417"/>
      <c r="K28" s="417"/>
      <c r="L28" s="417"/>
      <c r="M28" s="417"/>
      <c r="N28" s="422" t="str">
        <f t="shared" si="0"/>
        <v/>
      </c>
    </row>
    <row r="29" spans="2:14" ht="23.1" customHeight="1">
      <c r="B29" s="427">
        <v>23</v>
      </c>
      <c r="C29" s="416"/>
      <c r="D29" s="417"/>
      <c r="E29" s="417"/>
      <c r="F29" s="417"/>
      <c r="G29" s="417"/>
      <c r="H29" s="417"/>
      <c r="I29" s="417"/>
      <c r="J29" s="417"/>
      <c r="K29" s="417"/>
      <c r="L29" s="417"/>
      <c r="M29" s="417"/>
      <c r="N29" s="422" t="str">
        <f t="shared" si="0"/>
        <v/>
      </c>
    </row>
    <row r="30" spans="2:14" ht="23.1" customHeight="1">
      <c r="B30" s="427">
        <v>24</v>
      </c>
      <c r="C30" s="416"/>
      <c r="D30" s="417"/>
      <c r="E30" s="417"/>
      <c r="F30" s="417"/>
      <c r="G30" s="417"/>
      <c r="H30" s="417"/>
      <c r="I30" s="417"/>
      <c r="J30" s="417"/>
      <c r="K30" s="417"/>
      <c r="L30" s="417"/>
      <c r="M30" s="417"/>
      <c r="N30" s="422" t="str">
        <f t="shared" si="0"/>
        <v/>
      </c>
    </row>
    <row r="31" spans="2:14" ht="23.1" customHeight="1">
      <c r="B31" s="427">
        <v>25</v>
      </c>
      <c r="C31" s="416"/>
      <c r="D31" s="417"/>
      <c r="E31" s="417"/>
      <c r="F31" s="417"/>
      <c r="G31" s="417"/>
      <c r="H31" s="417"/>
      <c r="I31" s="417"/>
      <c r="J31" s="417"/>
      <c r="K31" s="417"/>
      <c r="L31" s="417"/>
      <c r="M31" s="417"/>
      <c r="N31" s="422" t="str">
        <f t="shared" si="0"/>
        <v/>
      </c>
    </row>
    <row r="32" spans="2:14" ht="23.1" customHeight="1">
      <c r="B32" s="427">
        <v>26</v>
      </c>
      <c r="C32" s="416"/>
      <c r="D32" s="417"/>
      <c r="E32" s="417"/>
      <c r="F32" s="417"/>
      <c r="G32" s="417"/>
      <c r="H32" s="417"/>
      <c r="I32" s="417"/>
      <c r="J32" s="417"/>
      <c r="K32" s="417"/>
      <c r="L32" s="417"/>
      <c r="M32" s="417"/>
      <c r="N32" s="422" t="str">
        <f t="shared" si="0"/>
        <v/>
      </c>
    </row>
    <row r="33" spans="2:14" ht="23.1" customHeight="1">
      <c r="B33" s="427">
        <v>27</v>
      </c>
      <c r="C33" s="416"/>
      <c r="D33" s="417"/>
      <c r="E33" s="417"/>
      <c r="F33" s="417"/>
      <c r="G33" s="417"/>
      <c r="H33" s="417"/>
      <c r="I33" s="417"/>
      <c r="J33" s="417"/>
      <c r="K33" s="417"/>
      <c r="L33" s="417"/>
      <c r="M33" s="417"/>
      <c r="N33" s="422" t="str">
        <f t="shared" si="0"/>
        <v/>
      </c>
    </row>
    <row r="34" spans="2:14" ht="23.1" customHeight="1">
      <c r="B34" s="427">
        <v>28</v>
      </c>
      <c r="C34" s="416"/>
      <c r="D34" s="417"/>
      <c r="E34" s="417"/>
      <c r="F34" s="417"/>
      <c r="G34" s="417"/>
      <c r="H34" s="417"/>
      <c r="I34" s="417"/>
      <c r="J34" s="417"/>
      <c r="K34" s="417"/>
      <c r="L34" s="417"/>
      <c r="M34" s="417"/>
      <c r="N34" s="422" t="str">
        <f t="shared" si="0"/>
        <v/>
      </c>
    </row>
    <row r="35" spans="2:14" ht="23.1" customHeight="1">
      <c r="B35" s="427">
        <v>29</v>
      </c>
      <c r="C35" s="416"/>
      <c r="D35" s="417"/>
      <c r="E35" s="417"/>
      <c r="F35" s="417"/>
      <c r="G35" s="417"/>
      <c r="H35" s="417"/>
      <c r="I35" s="417"/>
      <c r="J35" s="417"/>
      <c r="K35" s="417"/>
      <c r="L35" s="417"/>
      <c r="M35" s="417"/>
      <c r="N35" s="422" t="str">
        <f t="shared" si="0"/>
        <v/>
      </c>
    </row>
    <row r="36" spans="2:14" ht="23.1" customHeight="1">
      <c r="B36" s="427">
        <v>30</v>
      </c>
      <c r="C36" s="416"/>
      <c r="D36" s="417"/>
      <c r="E36" s="417"/>
      <c r="F36" s="417"/>
      <c r="G36" s="417"/>
      <c r="H36" s="417"/>
      <c r="I36" s="417"/>
      <c r="J36" s="417"/>
      <c r="K36" s="417"/>
      <c r="L36" s="417"/>
      <c r="M36" s="417"/>
      <c r="N36" s="422" t="str">
        <f t="shared" si="0"/>
        <v/>
      </c>
    </row>
    <row r="37" spans="2:14" ht="23.1" customHeight="1">
      <c r="B37" s="427">
        <v>31</v>
      </c>
      <c r="C37" s="416"/>
      <c r="D37" s="417"/>
      <c r="E37" s="417"/>
      <c r="F37" s="417"/>
      <c r="G37" s="417"/>
      <c r="H37" s="417"/>
      <c r="I37" s="417"/>
      <c r="J37" s="417"/>
      <c r="K37" s="417"/>
      <c r="L37" s="417"/>
      <c r="M37" s="417"/>
      <c r="N37" s="422" t="str">
        <f t="shared" si="0"/>
        <v/>
      </c>
    </row>
    <row r="38" spans="2:14" ht="23.1" customHeight="1">
      <c r="B38" s="427">
        <v>32</v>
      </c>
      <c r="C38" s="416"/>
      <c r="D38" s="417"/>
      <c r="E38" s="417"/>
      <c r="F38" s="417"/>
      <c r="G38" s="417"/>
      <c r="H38" s="417"/>
      <c r="I38" s="417"/>
      <c r="J38" s="417"/>
      <c r="K38" s="417"/>
      <c r="L38" s="417"/>
      <c r="M38" s="417"/>
      <c r="N38" s="422" t="str">
        <f t="shared" si="0"/>
        <v/>
      </c>
    </row>
    <row r="39" spans="2:14" ht="23.1" customHeight="1">
      <c r="B39" s="427">
        <v>33</v>
      </c>
      <c r="C39" s="416"/>
      <c r="D39" s="417"/>
      <c r="E39" s="417"/>
      <c r="F39" s="417"/>
      <c r="G39" s="417"/>
      <c r="H39" s="417"/>
      <c r="I39" s="417"/>
      <c r="J39" s="417"/>
      <c r="K39" s="417"/>
      <c r="L39" s="417"/>
      <c r="M39" s="417"/>
      <c r="N39" s="422" t="str">
        <f t="shared" si="0"/>
        <v/>
      </c>
    </row>
    <row r="40" spans="2:14" ht="23.1" customHeight="1">
      <c r="B40" s="427">
        <v>34</v>
      </c>
      <c r="C40" s="416"/>
      <c r="D40" s="417"/>
      <c r="E40" s="417"/>
      <c r="F40" s="417"/>
      <c r="G40" s="417"/>
      <c r="H40" s="417"/>
      <c r="I40" s="417"/>
      <c r="J40" s="417"/>
      <c r="K40" s="417"/>
      <c r="L40" s="417"/>
      <c r="M40" s="417"/>
      <c r="N40" s="422" t="str">
        <f t="shared" si="0"/>
        <v/>
      </c>
    </row>
    <row r="41" spans="2:14" ht="23.1" customHeight="1">
      <c r="B41" s="427">
        <v>35</v>
      </c>
      <c r="C41" s="416"/>
      <c r="D41" s="417"/>
      <c r="E41" s="417"/>
      <c r="F41" s="417"/>
      <c r="G41" s="417"/>
      <c r="H41" s="417"/>
      <c r="I41" s="417"/>
      <c r="J41" s="417"/>
      <c r="K41" s="417"/>
      <c r="L41" s="417"/>
      <c r="M41" s="417"/>
      <c r="N41" s="422" t="str">
        <f t="shared" si="0"/>
        <v/>
      </c>
    </row>
    <row r="42" spans="2:14" ht="23.1" customHeight="1">
      <c r="B42" s="427">
        <v>36</v>
      </c>
      <c r="C42" s="416"/>
      <c r="D42" s="417"/>
      <c r="E42" s="417"/>
      <c r="F42" s="417"/>
      <c r="G42" s="417"/>
      <c r="H42" s="417"/>
      <c r="I42" s="417"/>
      <c r="J42" s="417"/>
      <c r="K42" s="417"/>
      <c r="L42" s="417"/>
      <c r="M42" s="417"/>
      <c r="N42" s="422" t="str">
        <f t="shared" si="0"/>
        <v/>
      </c>
    </row>
    <row r="43" spans="2:14" ht="23.1" customHeight="1">
      <c r="B43" s="427">
        <v>37</v>
      </c>
      <c r="C43" s="416"/>
      <c r="D43" s="417"/>
      <c r="E43" s="417"/>
      <c r="F43" s="417"/>
      <c r="G43" s="417"/>
      <c r="H43" s="417"/>
      <c r="I43" s="417"/>
      <c r="J43" s="417"/>
      <c r="K43" s="417"/>
      <c r="L43" s="417"/>
      <c r="M43" s="417"/>
      <c r="N43" s="422" t="str">
        <f t="shared" si="0"/>
        <v/>
      </c>
    </row>
    <row r="44" spans="2:14" ht="23.1" customHeight="1">
      <c r="B44" s="427">
        <v>38</v>
      </c>
      <c r="C44" s="416"/>
      <c r="D44" s="417"/>
      <c r="E44" s="417"/>
      <c r="F44" s="417"/>
      <c r="G44" s="417"/>
      <c r="H44" s="417"/>
      <c r="I44" s="417"/>
      <c r="J44" s="417"/>
      <c r="K44" s="417"/>
      <c r="L44" s="417"/>
      <c r="M44" s="417"/>
      <c r="N44" s="422" t="str">
        <f t="shared" si="0"/>
        <v/>
      </c>
    </row>
    <row r="45" spans="2:14" ht="23.1" customHeight="1">
      <c r="B45" s="427">
        <v>39</v>
      </c>
      <c r="C45" s="416"/>
      <c r="D45" s="417"/>
      <c r="E45" s="417"/>
      <c r="F45" s="417"/>
      <c r="G45" s="417"/>
      <c r="H45" s="417"/>
      <c r="I45" s="417"/>
      <c r="J45" s="417"/>
      <c r="K45" s="417"/>
      <c r="L45" s="417"/>
      <c r="M45" s="417"/>
      <c r="N45" s="422" t="str">
        <f t="shared" si="0"/>
        <v/>
      </c>
    </row>
    <row r="46" spans="2:14" ht="23.1" customHeight="1">
      <c r="B46" s="427">
        <v>40</v>
      </c>
      <c r="C46" s="416"/>
      <c r="D46" s="417"/>
      <c r="E46" s="417"/>
      <c r="F46" s="417"/>
      <c r="G46" s="417"/>
      <c r="H46" s="417"/>
      <c r="I46" s="417"/>
      <c r="J46" s="417"/>
      <c r="K46" s="417"/>
      <c r="L46" s="417"/>
      <c r="M46" s="417"/>
      <c r="N46" s="422" t="str">
        <f t="shared" si="0"/>
        <v/>
      </c>
    </row>
    <row r="47" spans="2:14" ht="22.5" hidden="1" customHeight="1" outlineLevel="1">
      <c r="B47" s="427">
        <v>41</v>
      </c>
      <c r="C47" s="416"/>
      <c r="D47" s="417"/>
      <c r="E47" s="417"/>
      <c r="F47" s="417"/>
      <c r="G47" s="417"/>
      <c r="H47" s="417"/>
      <c r="I47" s="421"/>
      <c r="J47" s="417"/>
      <c r="K47" s="417"/>
      <c r="L47" s="417"/>
      <c r="M47" s="417"/>
      <c r="N47" s="422" t="str">
        <f t="shared" si="0"/>
        <v/>
      </c>
    </row>
    <row r="48" spans="2:14" ht="22.5" hidden="1" customHeight="1" outlineLevel="1">
      <c r="B48" s="427">
        <v>42</v>
      </c>
      <c r="C48" s="416"/>
      <c r="D48" s="417"/>
      <c r="E48" s="417"/>
      <c r="F48" s="417"/>
      <c r="G48" s="417"/>
      <c r="H48" s="417"/>
      <c r="I48" s="421"/>
      <c r="J48" s="417"/>
      <c r="K48" s="417"/>
      <c r="L48" s="417"/>
      <c r="M48" s="417"/>
      <c r="N48" s="422" t="str">
        <f t="shared" si="0"/>
        <v/>
      </c>
    </row>
    <row r="49" spans="2:14" ht="22.5" hidden="1" customHeight="1" outlineLevel="1">
      <c r="B49" s="427">
        <v>43</v>
      </c>
      <c r="C49" s="416"/>
      <c r="D49" s="417"/>
      <c r="E49" s="417"/>
      <c r="F49" s="417"/>
      <c r="G49" s="417"/>
      <c r="H49" s="417"/>
      <c r="I49" s="421"/>
      <c r="J49" s="417"/>
      <c r="K49" s="417"/>
      <c r="L49" s="417"/>
      <c r="M49" s="417"/>
      <c r="N49" s="422" t="str">
        <f t="shared" si="0"/>
        <v/>
      </c>
    </row>
    <row r="50" spans="2:14" ht="22.5" hidden="1" customHeight="1" outlineLevel="1">
      <c r="B50" s="427">
        <v>44</v>
      </c>
      <c r="C50" s="416"/>
      <c r="D50" s="417"/>
      <c r="E50" s="417"/>
      <c r="F50" s="417"/>
      <c r="G50" s="417"/>
      <c r="H50" s="417"/>
      <c r="I50" s="421"/>
      <c r="J50" s="417"/>
      <c r="K50" s="417"/>
      <c r="L50" s="417"/>
      <c r="M50" s="417"/>
      <c r="N50" s="422" t="str">
        <f t="shared" si="0"/>
        <v/>
      </c>
    </row>
    <row r="51" spans="2:14" ht="22.5" hidden="1" customHeight="1" outlineLevel="1">
      <c r="B51" s="427">
        <v>45</v>
      </c>
      <c r="C51" s="416"/>
      <c r="D51" s="417"/>
      <c r="E51" s="417"/>
      <c r="F51" s="417"/>
      <c r="G51" s="417"/>
      <c r="H51" s="417"/>
      <c r="I51" s="421"/>
      <c r="J51" s="417"/>
      <c r="K51" s="417"/>
      <c r="L51" s="417"/>
      <c r="M51" s="417"/>
      <c r="N51" s="422" t="str">
        <f t="shared" si="0"/>
        <v/>
      </c>
    </row>
    <row r="52" spans="2:14" ht="22.5" hidden="1" customHeight="1" outlineLevel="1">
      <c r="B52" s="427">
        <v>46</v>
      </c>
      <c r="C52" s="416"/>
      <c r="D52" s="417"/>
      <c r="E52" s="417"/>
      <c r="F52" s="417"/>
      <c r="G52" s="417"/>
      <c r="H52" s="417"/>
      <c r="I52" s="421"/>
      <c r="J52" s="417"/>
      <c r="K52" s="417"/>
      <c r="L52" s="417"/>
      <c r="M52" s="417"/>
      <c r="N52" s="422" t="str">
        <f t="shared" si="0"/>
        <v/>
      </c>
    </row>
    <row r="53" spans="2:14" ht="22.5" hidden="1" customHeight="1" outlineLevel="1">
      <c r="B53" s="427">
        <v>47</v>
      </c>
      <c r="C53" s="416"/>
      <c r="D53" s="417"/>
      <c r="E53" s="417"/>
      <c r="F53" s="417"/>
      <c r="G53" s="417"/>
      <c r="H53" s="417"/>
      <c r="I53" s="421"/>
      <c r="J53" s="417"/>
      <c r="K53" s="417"/>
      <c r="L53" s="417"/>
      <c r="M53" s="417"/>
      <c r="N53" s="422" t="str">
        <f t="shared" si="0"/>
        <v/>
      </c>
    </row>
    <row r="54" spans="2:14" ht="22.5" hidden="1" customHeight="1" outlineLevel="1">
      <c r="B54" s="427">
        <v>48</v>
      </c>
      <c r="C54" s="416"/>
      <c r="D54" s="417"/>
      <c r="E54" s="417"/>
      <c r="F54" s="417"/>
      <c r="G54" s="417"/>
      <c r="H54" s="417"/>
      <c r="I54" s="421"/>
      <c r="J54" s="417"/>
      <c r="K54" s="417"/>
      <c r="L54" s="417"/>
      <c r="M54" s="417"/>
      <c r="N54" s="422" t="str">
        <f t="shared" si="0"/>
        <v/>
      </c>
    </row>
    <row r="55" spans="2:14" ht="22.5" hidden="1" customHeight="1" outlineLevel="1">
      <c r="B55" s="427">
        <v>49</v>
      </c>
      <c r="C55" s="416"/>
      <c r="D55" s="417"/>
      <c r="E55" s="417"/>
      <c r="F55" s="417"/>
      <c r="G55" s="417"/>
      <c r="H55" s="417"/>
      <c r="I55" s="421"/>
      <c r="J55" s="417"/>
      <c r="K55" s="417"/>
      <c r="L55" s="417"/>
      <c r="M55" s="417"/>
      <c r="N55" s="422" t="str">
        <f t="shared" si="0"/>
        <v/>
      </c>
    </row>
    <row r="56" spans="2:14" ht="22.5" hidden="1" customHeight="1" outlineLevel="1">
      <c r="B56" s="427">
        <v>50</v>
      </c>
      <c r="C56" s="416"/>
      <c r="D56" s="417"/>
      <c r="E56" s="417"/>
      <c r="F56" s="417"/>
      <c r="G56" s="417"/>
      <c r="H56" s="417"/>
      <c r="I56" s="29"/>
      <c r="J56" s="417"/>
      <c r="K56" s="417"/>
      <c r="L56" s="417"/>
      <c r="M56" s="417"/>
      <c r="N56" s="422" t="str">
        <f t="shared" si="0"/>
        <v/>
      </c>
    </row>
    <row r="57" spans="2:14" ht="22.5" customHeight="1" collapsed="1">
      <c r="B57" s="915" t="s">
        <v>1042</v>
      </c>
      <c r="C57" s="916"/>
      <c r="D57" s="916"/>
      <c r="E57" s="916"/>
      <c r="F57" s="916"/>
      <c r="G57" s="916"/>
      <c r="H57" s="916"/>
      <c r="I57" s="917"/>
      <c r="J57" s="422">
        <f>SUM(J7:J56)</f>
        <v>0</v>
      </c>
      <c r="K57" s="422">
        <f>SUM(K7:K56)</f>
        <v>0</v>
      </c>
      <c r="L57" s="422">
        <f>SUM(L7:L56)</f>
        <v>0</v>
      </c>
      <c r="M57" s="422">
        <f>SUM(M7:M56)</f>
        <v>0</v>
      </c>
      <c r="N57" s="423" t="s">
        <v>1031</v>
      </c>
    </row>
  </sheetData>
  <mergeCells count="9">
    <mergeCell ref="B57:I57"/>
    <mergeCell ref="G4:N4"/>
    <mergeCell ref="G5:I5"/>
    <mergeCell ref="J5:N5"/>
    <mergeCell ref="B4:B6"/>
    <mergeCell ref="C4:C6"/>
    <mergeCell ref="D4:D6"/>
    <mergeCell ref="E4:E6"/>
    <mergeCell ref="F4:F6"/>
  </mergeCells>
  <phoneticPr fontId="6"/>
  <dataValidations count="1">
    <dataValidation type="list" allowBlank="1" showInputMessage="1" showErrorMessage="1" sqref="I47:I56" xr:uid="{A51BF72B-AB47-4177-8339-34A3701430DF}">
      <formula1>"〇"</formula1>
    </dataValidation>
  </dataValidations>
  <pageMargins left="0.70866141732283472" right="0.70866141732283472" top="0.74803149606299213" bottom="0.74803149606299213" header="0.31496062992125984" footer="0.31496062992125984"/>
  <pageSetup paperSize="9" scale="6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AG138"/>
  <sheetViews>
    <sheetView showGridLines="0" view="pageBreakPreview" zoomScaleNormal="100" zoomScaleSheetLayoutView="100" workbookViewId="0">
      <selection activeCell="AH1" sqref="AH1"/>
    </sheetView>
  </sheetViews>
  <sheetFormatPr defaultColWidth="2.625" defaultRowHeight="16.5" customHeight="1"/>
  <sheetData>
    <row r="1" spans="1:33" ht="16.5" customHeight="1">
      <c r="A1" s="831" t="s">
        <v>174</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row>
    <row r="2" spans="1:33"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16.5" customHeight="1">
      <c r="A3" s="792" t="s">
        <v>175</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row>
    <row r="4" spans="1:33" ht="16.5" customHeight="1">
      <c r="A4" s="792" t="s">
        <v>834</v>
      </c>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row>
    <row r="5" spans="1:33" ht="16.5" customHeight="1">
      <c r="A5" s="792" t="s">
        <v>835</v>
      </c>
      <c r="B5" s="792"/>
      <c r="C5" s="792"/>
      <c r="D5" s="792"/>
      <c r="E5" s="792"/>
      <c r="F5" s="792"/>
      <c r="G5" s="792"/>
      <c r="H5" s="792"/>
      <c r="I5" s="792"/>
      <c r="J5" s="792"/>
      <c r="K5" s="792"/>
      <c r="L5" s="792"/>
      <c r="M5" s="792"/>
      <c r="N5" s="792"/>
      <c r="O5" s="792"/>
      <c r="P5" s="792"/>
      <c r="Q5" s="792"/>
      <c r="R5" s="792"/>
      <c r="S5" s="792"/>
      <c r="T5" s="792"/>
      <c r="U5" s="792"/>
      <c r="V5" s="792"/>
      <c r="W5" s="792"/>
      <c r="X5" s="792"/>
      <c r="Y5" s="792"/>
      <c r="Z5" s="792"/>
      <c r="AA5" s="792"/>
      <c r="AB5" s="792"/>
      <c r="AC5" s="792"/>
      <c r="AD5" s="792"/>
      <c r="AE5" s="792"/>
      <c r="AF5" s="792"/>
      <c r="AG5" s="792"/>
    </row>
    <row r="6" spans="1:33" ht="16.5" customHeight="1">
      <c r="A6" s="792" t="s">
        <v>836</v>
      </c>
      <c r="B6" s="792"/>
      <c r="C6" s="792"/>
      <c r="D6" s="792"/>
      <c r="E6" s="792"/>
      <c r="F6" s="792"/>
      <c r="G6" s="792"/>
      <c r="H6" s="792"/>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row>
    <row r="7" spans="1:33" ht="16.5" customHeight="1">
      <c r="A7" s="59" t="s">
        <v>1011</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6.5" customHeight="1">
      <c r="A8" s="792" t="s">
        <v>1012</v>
      </c>
      <c r="B8" s="792"/>
      <c r="C8" s="792"/>
      <c r="D8" s="792"/>
      <c r="E8" s="792"/>
      <c r="F8" s="792"/>
      <c r="G8" s="792"/>
      <c r="H8" s="792"/>
      <c r="I8" s="792"/>
      <c r="J8" s="792"/>
      <c r="K8" s="792"/>
      <c r="L8" s="792"/>
      <c r="M8" s="792"/>
      <c r="N8" s="792"/>
      <c r="O8" s="792"/>
      <c r="P8" s="792"/>
      <c r="Q8" s="792"/>
      <c r="R8" s="792"/>
      <c r="S8" s="792"/>
      <c r="T8" s="792"/>
      <c r="U8" s="792"/>
      <c r="V8" s="792"/>
      <c r="W8" s="792"/>
      <c r="X8" s="792"/>
      <c r="Y8" s="792"/>
      <c r="Z8" s="792"/>
      <c r="AA8" s="792"/>
      <c r="AB8" s="792"/>
      <c r="AC8" s="792"/>
      <c r="AD8" s="792"/>
      <c r="AE8" s="792"/>
      <c r="AF8" s="792"/>
      <c r="AG8" s="792"/>
    </row>
    <row r="9" spans="1:33" ht="16.5" customHeight="1">
      <c r="A9" s="792" t="s">
        <v>1013</v>
      </c>
      <c r="B9" s="792"/>
      <c r="C9" s="792"/>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row>
    <row r="10" spans="1:33" ht="16.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1:33" ht="16.5" customHeight="1">
      <c r="A11" s="792" t="s">
        <v>176</v>
      </c>
      <c r="B11" s="792"/>
      <c r="C11" s="792"/>
      <c r="D11" s="792"/>
      <c r="E11" s="792"/>
      <c r="F11" s="792"/>
      <c r="G11" s="792"/>
      <c r="H11" s="792"/>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row>
    <row r="12" spans="1:33" ht="16.5" customHeight="1">
      <c r="A12" s="792" t="s">
        <v>837</v>
      </c>
      <c r="B12" s="792"/>
      <c r="C12" s="792"/>
      <c r="D12" s="792"/>
      <c r="E12" s="792"/>
      <c r="F12" s="792"/>
      <c r="G12" s="792"/>
      <c r="H12" s="792"/>
      <c r="I12" s="792"/>
      <c r="J12" s="792"/>
      <c r="K12" s="792"/>
      <c r="L12" s="792"/>
      <c r="M12" s="792"/>
      <c r="N12" s="792"/>
      <c r="O12" s="792"/>
      <c r="P12" s="792"/>
      <c r="Q12" s="792"/>
      <c r="R12" s="792"/>
      <c r="S12" s="792"/>
      <c r="T12" s="792"/>
      <c r="U12" s="792"/>
      <c r="V12" s="792"/>
      <c r="W12" s="792"/>
      <c r="X12" s="792"/>
      <c r="Y12" s="792"/>
      <c r="Z12" s="792"/>
      <c r="AA12" s="792"/>
      <c r="AB12" s="792"/>
      <c r="AC12" s="792"/>
      <c r="AD12" s="792"/>
      <c r="AE12" s="792"/>
      <c r="AF12" s="792"/>
      <c r="AG12" s="792"/>
    </row>
    <row r="13" spans="1:33" ht="16.5" customHeight="1">
      <c r="A13" s="792" t="s">
        <v>838</v>
      </c>
      <c r="B13" s="792"/>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row>
    <row r="14" spans="1:33" ht="16.5" customHeight="1">
      <c r="A14" s="792"/>
      <c r="B14" s="792"/>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row>
    <row r="15" spans="1:33" ht="16.5" customHeight="1">
      <c r="A15" s="792" t="s">
        <v>177</v>
      </c>
      <c r="B15" s="792"/>
      <c r="C15" s="792"/>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2"/>
      <c r="AE15" s="792"/>
      <c r="AF15" s="792"/>
      <c r="AG15" s="792"/>
    </row>
    <row r="16" spans="1:33" ht="16.5" customHeight="1">
      <c r="A16" s="792" t="s">
        <v>839</v>
      </c>
      <c r="B16" s="792"/>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row>
    <row r="17" spans="1:33" ht="16.5" customHeight="1">
      <c r="A17" s="792" t="s">
        <v>840</v>
      </c>
      <c r="B17" s="792"/>
      <c r="C17" s="792"/>
      <c r="D17" s="792"/>
      <c r="E17" s="792"/>
      <c r="F17" s="792"/>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2"/>
      <c r="AE17" s="792"/>
      <c r="AF17" s="792"/>
      <c r="AG17" s="792"/>
    </row>
    <row r="18" spans="1:33" ht="16.5" customHeight="1">
      <c r="A18" s="792" t="s">
        <v>841</v>
      </c>
      <c r="B18" s="792"/>
      <c r="C18" s="792"/>
      <c r="D18" s="792"/>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row>
    <row r="19" spans="1:33" ht="16.5" customHeight="1">
      <c r="A19" s="792" t="s">
        <v>842</v>
      </c>
      <c r="B19" s="792"/>
      <c r="C19" s="792"/>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row>
    <row r="20" spans="1:33" ht="16.5" customHeight="1">
      <c r="A20" s="792" t="s">
        <v>843</v>
      </c>
      <c r="B20" s="79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2"/>
      <c r="AC20" s="792"/>
      <c r="AD20" s="792"/>
      <c r="AE20" s="792"/>
      <c r="AF20" s="792"/>
      <c r="AG20" s="792"/>
    </row>
    <row r="21" spans="1:33" ht="16.5" customHeight="1">
      <c r="A21" s="792" t="s">
        <v>844</v>
      </c>
      <c r="B21" s="792"/>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row>
    <row r="22" spans="1:33" ht="16.5" customHeight="1">
      <c r="A22" s="792" t="s">
        <v>845</v>
      </c>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row>
    <row r="23" spans="1:33" ht="16.5" customHeight="1">
      <c r="A23" s="792" t="s">
        <v>846</v>
      </c>
      <c r="B23" s="792"/>
      <c r="C23" s="792"/>
      <c r="D23" s="792"/>
      <c r="E23" s="792"/>
      <c r="F23" s="792"/>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row>
    <row r="24" spans="1:33" ht="16.5" customHeight="1">
      <c r="A24" s="792" t="s">
        <v>847</v>
      </c>
      <c r="B24" s="792"/>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row>
    <row r="25" spans="1:33" ht="16.5" customHeight="1">
      <c r="A25" s="792" t="s">
        <v>848</v>
      </c>
      <c r="B25" s="792"/>
      <c r="C25" s="792"/>
      <c r="D25" s="792"/>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792"/>
      <c r="AE25" s="792"/>
      <c r="AF25" s="792"/>
      <c r="AG25" s="792"/>
    </row>
    <row r="26" spans="1:33" ht="16.5" customHeight="1">
      <c r="A26" s="792" t="s">
        <v>849</v>
      </c>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792"/>
      <c r="AF26" s="792"/>
      <c r="AG26" s="792"/>
    </row>
    <row r="27" spans="1:33" ht="16.5" customHeight="1">
      <c r="A27" s="792" t="s">
        <v>850</v>
      </c>
      <c r="B27" s="792"/>
      <c r="C27" s="792"/>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2"/>
      <c r="AC27" s="792"/>
      <c r="AD27" s="792"/>
      <c r="AE27" s="792"/>
      <c r="AF27" s="792"/>
      <c r="AG27" s="792"/>
    </row>
    <row r="28" spans="1:33" ht="16.5" customHeight="1">
      <c r="A28" s="792" t="s">
        <v>851</v>
      </c>
      <c r="B28" s="792"/>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row>
    <row r="29" spans="1:33" ht="16.5" customHeight="1">
      <c r="A29" s="792" t="s">
        <v>852</v>
      </c>
      <c r="B29" s="792"/>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row>
    <row r="30" spans="1:33" ht="16.5" customHeight="1">
      <c r="A30" s="792" t="s">
        <v>853</v>
      </c>
      <c r="B30" s="792"/>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2"/>
      <c r="AF30" s="792"/>
      <c r="AG30" s="792"/>
    </row>
    <row r="31" spans="1:33" ht="16.5" customHeight="1">
      <c r="A31" s="792" t="s">
        <v>854</v>
      </c>
      <c r="B31" s="792"/>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2"/>
      <c r="AF31" s="792"/>
      <c r="AG31" s="792"/>
    </row>
    <row r="32" spans="1:33" ht="16.5" customHeight="1">
      <c r="A32" s="792" t="s">
        <v>855</v>
      </c>
      <c r="B32" s="792"/>
      <c r="C32" s="792"/>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792"/>
      <c r="AB32" s="792"/>
      <c r="AC32" s="792"/>
      <c r="AD32" s="792"/>
      <c r="AE32" s="792"/>
      <c r="AF32" s="792"/>
      <c r="AG32" s="792"/>
    </row>
    <row r="33" spans="1:33" ht="16.5" customHeight="1">
      <c r="A33" s="792" t="s">
        <v>856</v>
      </c>
      <c r="B33" s="792"/>
      <c r="C33" s="792"/>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792"/>
      <c r="AF33" s="792"/>
      <c r="AG33" s="792"/>
    </row>
    <row r="34" spans="1:33" ht="16.5" customHeight="1">
      <c r="A34" s="792" t="s">
        <v>857</v>
      </c>
      <c r="B34" s="792"/>
      <c r="C34" s="792"/>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row>
    <row r="35" spans="1:33" ht="16.5" customHeight="1">
      <c r="A35" s="792" t="s">
        <v>178</v>
      </c>
      <c r="B35" s="792"/>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row>
    <row r="36" spans="1:33" ht="16.5" customHeight="1">
      <c r="A36" s="792" t="s">
        <v>858</v>
      </c>
      <c r="B36" s="792"/>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row>
    <row r="37" spans="1:33" ht="16.5" customHeight="1">
      <c r="A37" s="792" t="s">
        <v>207</v>
      </c>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row>
    <row r="38" spans="1:33" ht="16.5" customHeight="1">
      <c r="A38" s="792" t="s">
        <v>859</v>
      </c>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row>
    <row r="39" spans="1:33" ht="16.5" customHeight="1">
      <c r="A39" s="792" t="s">
        <v>860</v>
      </c>
      <c r="B39" s="792"/>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row>
    <row r="40" spans="1:33" ht="16.5" customHeight="1">
      <c r="A40" s="792" t="s">
        <v>179</v>
      </c>
      <c r="B40" s="792"/>
      <c r="C40" s="792"/>
      <c r="D40" s="792"/>
      <c r="E40" s="792"/>
      <c r="F40" s="792"/>
      <c r="G40" s="792"/>
      <c r="H40" s="792"/>
      <c r="I40" s="792"/>
      <c r="J40" s="792"/>
      <c r="K40" s="792"/>
      <c r="L40" s="792"/>
      <c r="M40" s="792"/>
      <c r="N40" s="792"/>
      <c r="O40" s="792"/>
      <c r="P40" s="792"/>
      <c r="Q40" s="792"/>
      <c r="R40" s="792"/>
      <c r="S40" s="792"/>
      <c r="T40" s="792"/>
      <c r="U40" s="792"/>
      <c r="V40" s="792"/>
      <c r="W40" s="792"/>
      <c r="X40" s="792"/>
      <c r="Y40" s="792"/>
      <c r="Z40" s="792"/>
      <c r="AA40" s="792"/>
      <c r="AB40" s="792"/>
      <c r="AC40" s="792"/>
      <c r="AD40" s="792"/>
      <c r="AE40" s="792"/>
      <c r="AF40" s="792"/>
      <c r="AG40" s="792"/>
    </row>
    <row r="41" spans="1:33" ht="16.5" customHeight="1">
      <c r="A41" s="792" t="s">
        <v>861</v>
      </c>
      <c r="B41" s="792"/>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row>
    <row r="42" spans="1:33" ht="16.5" customHeight="1">
      <c r="A42" s="792" t="s">
        <v>862</v>
      </c>
      <c r="B42" s="792"/>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row>
    <row r="43" spans="1:33" ht="16.5" customHeight="1">
      <c r="A43" s="792" t="s">
        <v>863</v>
      </c>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row>
    <row r="44" spans="1:33" ht="16.5" customHeight="1">
      <c r="A44" s="792" t="s">
        <v>864</v>
      </c>
      <c r="B44" s="792"/>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row>
    <row r="45" spans="1:33" ht="16.5" customHeight="1">
      <c r="A45" s="792" t="s">
        <v>865</v>
      </c>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row>
    <row r="46" spans="1:33" ht="16.5" customHeight="1">
      <c r="A46" s="792" t="s">
        <v>866</v>
      </c>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row>
    <row r="47" spans="1:33" ht="16.5" customHeight="1">
      <c r="A47" s="792" t="s">
        <v>867</v>
      </c>
      <c r="B47" s="792"/>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792"/>
      <c r="AA47" s="792"/>
      <c r="AB47" s="792"/>
      <c r="AC47" s="792"/>
      <c r="AD47" s="792"/>
      <c r="AE47" s="792"/>
      <c r="AF47" s="792"/>
      <c r="AG47" s="792"/>
    </row>
    <row r="48" spans="1:33" ht="16.5" customHeight="1">
      <c r="A48" s="792" t="s">
        <v>868</v>
      </c>
      <c r="B48" s="792"/>
      <c r="C48" s="792"/>
      <c r="D48" s="792"/>
      <c r="E48" s="792"/>
      <c r="F48" s="792"/>
      <c r="G48" s="792"/>
      <c r="H48" s="792"/>
      <c r="I48" s="792"/>
      <c r="J48" s="792"/>
      <c r="K48" s="792"/>
      <c r="L48" s="792"/>
      <c r="M48" s="792"/>
      <c r="N48" s="792"/>
      <c r="O48" s="792"/>
      <c r="P48" s="792"/>
      <c r="Q48" s="792"/>
      <c r="R48" s="792"/>
      <c r="S48" s="792"/>
      <c r="T48" s="792"/>
      <c r="U48" s="792"/>
      <c r="V48" s="792"/>
      <c r="W48" s="792"/>
      <c r="X48" s="792"/>
      <c r="Y48" s="792"/>
      <c r="Z48" s="792"/>
      <c r="AA48" s="792"/>
      <c r="AB48" s="792"/>
      <c r="AC48" s="792"/>
      <c r="AD48" s="792"/>
      <c r="AE48" s="792"/>
      <c r="AF48" s="792"/>
      <c r="AG48" s="792"/>
    </row>
    <row r="49" spans="1:33" ht="16.5" customHeight="1">
      <c r="A49" s="792" t="s">
        <v>869</v>
      </c>
      <c r="B49" s="792"/>
      <c r="C49" s="792"/>
      <c r="D49" s="792"/>
      <c r="E49" s="792"/>
      <c r="F49" s="792"/>
      <c r="G49" s="792"/>
      <c r="H49" s="792"/>
      <c r="I49" s="792"/>
      <c r="J49" s="792"/>
      <c r="K49" s="792"/>
      <c r="L49" s="792"/>
      <c r="M49" s="792"/>
      <c r="N49" s="792"/>
      <c r="O49" s="792"/>
      <c r="P49" s="792"/>
      <c r="Q49" s="792"/>
      <c r="R49" s="792"/>
      <c r="S49" s="792"/>
      <c r="T49" s="792"/>
      <c r="U49" s="792"/>
      <c r="V49" s="792"/>
      <c r="W49" s="792"/>
      <c r="X49" s="792"/>
      <c r="Y49" s="792"/>
      <c r="Z49" s="792"/>
      <c r="AA49" s="792"/>
      <c r="AB49" s="792"/>
      <c r="AC49" s="792"/>
      <c r="AD49" s="792"/>
      <c r="AE49" s="792"/>
      <c r="AF49" s="792"/>
      <c r="AG49" s="792"/>
    </row>
    <row r="50" spans="1:33" ht="16.5" customHeight="1">
      <c r="A50" s="792" t="s">
        <v>870</v>
      </c>
      <c r="B50" s="792"/>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c r="AD50" s="792"/>
      <c r="AE50" s="792"/>
      <c r="AF50" s="792"/>
      <c r="AG50" s="792"/>
    </row>
    <row r="51" spans="1:33" ht="16.5" customHeight="1">
      <c r="A51" s="792" t="s">
        <v>871</v>
      </c>
      <c r="B51" s="792"/>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c r="AD51" s="792"/>
      <c r="AE51" s="792"/>
      <c r="AF51" s="792"/>
      <c r="AG51" s="792"/>
    </row>
    <row r="52" spans="1:33" ht="16.5" customHeight="1">
      <c r="A52" s="792" t="s">
        <v>872</v>
      </c>
      <c r="B52" s="792"/>
      <c r="C52" s="792"/>
      <c r="D52" s="792"/>
      <c r="E52" s="792"/>
      <c r="F52" s="792"/>
      <c r="G52" s="792"/>
      <c r="H52" s="792"/>
      <c r="I52" s="792"/>
      <c r="J52" s="792"/>
      <c r="K52" s="792"/>
      <c r="L52" s="792"/>
      <c r="M52" s="792"/>
      <c r="N52" s="792"/>
      <c r="O52" s="792"/>
      <c r="P52" s="792"/>
      <c r="Q52" s="792"/>
      <c r="R52" s="792"/>
      <c r="S52" s="792"/>
      <c r="T52" s="792"/>
      <c r="U52" s="792"/>
      <c r="V52" s="792"/>
      <c r="W52" s="792"/>
      <c r="X52" s="792"/>
      <c r="Y52" s="792"/>
      <c r="Z52" s="792"/>
      <c r="AA52" s="792"/>
      <c r="AB52" s="792"/>
      <c r="AC52" s="792"/>
      <c r="AD52" s="792"/>
      <c r="AE52" s="792"/>
      <c r="AF52" s="792"/>
      <c r="AG52" s="792"/>
    </row>
    <row r="53" spans="1:33" ht="16.5" customHeight="1">
      <c r="A53" s="792" t="s">
        <v>873</v>
      </c>
      <c r="B53" s="792"/>
      <c r="C53" s="792"/>
      <c r="D53" s="792"/>
      <c r="E53" s="792"/>
      <c r="F53" s="792"/>
      <c r="G53" s="792"/>
      <c r="H53" s="792"/>
      <c r="I53" s="792"/>
      <c r="J53" s="792"/>
      <c r="K53" s="792"/>
      <c r="L53" s="792"/>
      <c r="M53" s="792"/>
      <c r="N53" s="792"/>
      <c r="O53" s="792"/>
      <c r="P53" s="792"/>
      <c r="Q53" s="792"/>
      <c r="R53" s="792"/>
      <c r="S53" s="792"/>
      <c r="T53" s="792"/>
      <c r="U53" s="792"/>
      <c r="V53" s="792"/>
      <c r="W53" s="792"/>
      <c r="X53" s="792"/>
      <c r="Y53" s="792"/>
      <c r="Z53" s="792"/>
      <c r="AA53" s="792"/>
      <c r="AB53" s="792"/>
      <c r="AC53" s="792"/>
      <c r="AD53" s="792"/>
      <c r="AE53" s="792"/>
      <c r="AF53" s="792"/>
      <c r="AG53" s="792"/>
    </row>
    <row r="54" spans="1:33" ht="16.5" customHeight="1">
      <c r="A54" s="792" t="s">
        <v>874</v>
      </c>
      <c r="B54" s="792"/>
      <c r="C54" s="792"/>
      <c r="D54" s="792"/>
      <c r="E54" s="792"/>
      <c r="F54" s="792"/>
      <c r="G54" s="792"/>
      <c r="H54" s="792"/>
      <c r="I54" s="792"/>
      <c r="J54" s="792"/>
      <c r="K54" s="792"/>
      <c r="L54" s="792"/>
      <c r="M54" s="792"/>
      <c r="N54" s="792"/>
      <c r="O54" s="792"/>
      <c r="P54" s="792"/>
      <c r="Q54" s="792"/>
      <c r="R54" s="792"/>
      <c r="S54" s="792"/>
      <c r="T54" s="792"/>
      <c r="U54" s="792"/>
      <c r="V54" s="792"/>
      <c r="W54" s="792"/>
      <c r="X54" s="792"/>
      <c r="Y54" s="792"/>
      <c r="Z54" s="792"/>
      <c r="AA54" s="792"/>
      <c r="AB54" s="792"/>
      <c r="AC54" s="792"/>
      <c r="AD54" s="792"/>
      <c r="AE54" s="792"/>
      <c r="AF54" s="792"/>
      <c r="AG54" s="792"/>
    </row>
    <row r="55" spans="1:33" ht="16.5" customHeight="1">
      <c r="A55" s="792" t="s">
        <v>875</v>
      </c>
      <c r="B55" s="792"/>
      <c r="C55" s="792"/>
      <c r="D55" s="792"/>
      <c r="E55" s="792"/>
      <c r="F55" s="792"/>
      <c r="G55" s="792"/>
      <c r="H55" s="792"/>
      <c r="I55" s="792"/>
      <c r="J55" s="792"/>
      <c r="K55" s="792"/>
      <c r="L55" s="792"/>
      <c r="M55" s="792"/>
      <c r="N55" s="792"/>
      <c r="O55" s="792"/>
      <c r="P55" s="792"/>
      <c r="Q55" s="792"/>
      <c r="R55" s="792"/>
      <c r="S55" s="792"/>
      <c r="T55" s="792"/>
      <c r="U55" s="792"/>
      <c r="V55" s="792"/>
      <c r="W55" s="792"/>
      <c r="X55" s="792"/>
      <c r="Y55" s="792"/>
      <c r="Z55" s="792"/>
      <c r="AA55" s="792"/>
      <c r="AB55" s="792"/>
      <c r="AC55" s="792"/>
      <c r="AD55" s="792"/>
      <c r="AE55" s="792"/>
      <c r="AF55" s="792"/>
      <c r="AG55" s="792"/>
    </row>
    <row r="56" spans="1:33" ht="16.5" customHeight="1">
      <c r="A56" s="792" t="s">
        <v>876</v>
      </c>
      <c r="B56" s="792"/>
      <c r="C56" s="792"/>
      <c r="D56" s="792"/>
      <c r="E56" s="792"/>
      <c r="F56" s="792"/>
      <c r="G56" s="792"/>
      <c r="H56" s="792"/>
      <c r="I56" s="792"/>
      <c r="J56" s="792"/>
      <c r="K56" s="792"/>
      <c r="L56" s="792"/>
      <c r="M56" s="792"/>
      <c r="N56" s="792"/>
      <c r="O56" s="792"/>
      <c r="P56" s="792"/>
      <c r="Q56" s="792"/>
      <c r="R56" s="792"/>
      <c r="S56" s="792"/>
      <c r="T56" s="792"/>
      <c r="U56" s="792"/>
      <c r="V56" s="792"/>
      <c r="W56" s="792"/>
      <c r="X56" s="792"/>
      <c r="Y56" s="792"/>
      <c r="Z56" s="792"/>
      <c r="AA56" s="792"/>
      <c r="AB56" s="792"/>
      <c r="AC56" s="792"/>
      <c r="AD56" s="792"/>
      <c r="AE56" s="792"/>
      <c r="AF56" s="792"/>
      <c r="AG56" s="792"/>
    </row>
    <row r="57" spans="1:33" ht="16.5" customHeight="1">
      <c r="A57" s="792" t="s">
        <v>877</v>
      </c>
      <c r="B57" s="792"/>
      <c r="C57" s="792"/>
      <c r="D57" s="792"/>
      <c r="E57" s="792"/>
      <c r="F57" s="792"/>
      <c r="G57" s="792"/>
      <c r="H57" s="792"/>
      <c r="I57" s="792"/>
      <c r="J57" s="792"/>
      <c r="K57" s="792"/>
      <c r="L57" s="792"/>
      <c r="M57" s="792"/>
      <c r="N57" s="792"/>
      <c r="O57" s="792"/>
      <c r="P57" s="792"/>
      <c r="Q57" s="792"/>
      <c r="R57" s="792"/>
      <c r="S57" s="792"/>
      <c r="T57" s="792"/>
      <c r="U57" s="792"/>
      <c r="V57" s="792"/>
      <c r="W57" s="792"/>
      <c r="X57" s="792"/>
      <c r="Y57" s="792"/>
      <c r="Z57" s="792"/>
      <c r="AA57" s="792"/>
      <c r="AB57" s="792"/>
      <c r="AC57" s="792"/>
      <c r="AD57" s="792"/>
      <c r="AE57" s="792"/>
      <c r="AF57" s="792"/>
      <c r="AG57" s="792"/>
    </row>
    <row r="58" spans="1:33" ht="16.5" customHeight="1">
      <c r="A58" s="792" t="s">
        <v>878</v>
      </c>
      <c r="B58" s="792"/>
      <c r="C58" s="792"/>
      <c r="D58" s="792"/>
      <c r="E58" s="792"/>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row>
    <row r="59" spans="1:33" ht="16.5" customHeight="1">
      <c r="A59" s="792" t="s">
        <v>879</v>
      </c>
      <c r="B59" s="792"/>
      <c r="C59" s="792"/>
      <c r="D59" s="792"/>
      <c r="E59" s="792"/>
      <c r="F59" s="792"/>
      <c r="G59" s="792"/>
      <c r="H59" s="792"/>
      <c r="I59" s="792"/>
      <c r="J59" s="792"/>
      <c r="K59" s="792"/>
      <c r="L59" s="792"/>
      <c r="M59" s="792"/>
      <c r="N59" s="792"/>
      <c r="O59" s="792"/>
      <c r="P59" s="792"/>
      <c r="Q59" s="792"/>
      <c r="R59" s="792"/>
      <c r="S59" s="792"/>
      <c r="T59" s="792"/>
      <c r="U59" s="792"/>
      <c r="V59" s="792"/>
      <c r="W59" s="792"/>
      <c r="X59" s="792"/>
      <c r="Y59" s="792"/>
      <c r="Z59" s="792"/>
      <c r="AA59" s="792"/>
      <c r="AB59" s="792"/>
      <c r="AC59" s="792"/>
      <c r="AD59" s="792"/>
      <c r="AE59" s="792"/>
      <c r="AF59" s="792"/>
      <c r="AG59" s="792"/>
    </row>
    <row r="60" spans="1:33" ht="16.5" customHeight="1">
      <c r="A60" s="792" t="s">
        <v>880</v>
      </c>
      <c r="B60" s="792"/>
      <c r="C60" s="792"/>
      <c r="D60" s="792"/>
      <c r="E60" s="792"/>
      <c r="F60" s="792"/>
      <c r="G60" s="792"/>
      <c r="H60" s="792"/>
      <c r="I60" s="792"/>
      <c r="J60" s="792"/>
      <c r="K60" s="792"/>
      <c r="L60" s="792"/>
      <c r="M60" s="792"/>
      <c r="N60" s="792"/>
      <c r="O60" s="792"/>
      <c r="P60" s="792"/>
      <c r="Q60" s="792"/>
      <c r="R60" s="792"/>
      <c r="S60" s="792"/>
      <c r="T60" s="792"/>
      <c r="U60" s="792"/>
      <c r="V60" s="792"/>
      <c r="W60" s="792"/>
      <c r="X60" s="792"/>
      <c r="Y60" s="792"/>
      <c r="Z60" s="792"/>
      <c r="AA60" s="792"/>
      <c r="AB60" s="792"/>
      <c r="AC60" s="792"/>
      <c r="AD60" s="792"/>
      <c r="AE60" s="792"/>
      <c r="AF60" s="792"/>
      <c r="AG60" s="792"/>
    </row>
    <row r="61" spans="1:33" ht="16.5" customHeight="1">
      <c r="A61" s="792" t="s">
        <v>881</v>
      </c>
      <c r="B61" s="792"/>
      <c r="C61" s="792"/>
      <c r="D61" s="792"/>
      <c r="E61" s="792"/>
      <c r="F61" s="792"/>
      <c r="G61" s="792"/>
      <c r="H61" s="792"/>
      <c r="I61" s="792"/>
      <c r="J61" s="792"/>
      <c r="K61" s="792"/>
      <c r="L61" s="792"/>
      <c r="M61" s="792"/>
      <c r="N61" s="792"/>
      <c r="O61" s="792"/>
      <c r="P61" s="792"/>
      <c r="Q61" s="792"/>
      <c r="R61" s="792"/>
      <c r="S61" s="792"/>
      <c r="T61" s="792"/>
      <c r="U61" s="792"/>
      <c r="V61" s="792"/>
      <c r="W61" s="792"/>
      <c r="X61" s="792"/>
      <c r="Y61" s="792"/>
      <c r="Z61" s="792"/>
      <c r="AA61" s="792"/>
      <c r="AB61" s="792"/>
      <c r="AC61" s="792"/>
      <c r="AD61" s="792"/>
      <c r="AE61" s="792"/>
      <c r="AF61" s="792"/>
      <c r="AG61" s="792"/>
    </row>
    <row r="62" spans="1:33" ht="16.5" customHeight="1">
      <c r="A62" s="792" t="s">
        <v>882</v>
      </c>
      <c r="B62" s="792"/>
      <c r="C62" s="792"/>
      <c r="D62" s="792"/>
      <c r="E62" s="792"/>
      <c r="F62" s="792"/>
      <c r="G62" s="792"/>
      <c r="H62" s="792"/>
      <c r="I62" s="792"/>
      <c r="J62" s="792"/>
      <c r="K62" s="792"/>
      <c r="L62" s="792"/>
      <c r="M62" s="792"/>
      <c r="N62" s="792"/>
      <c r="O62" s="792"/>
      <c r="P62" s="792"/>
      <c r="Q62" s="792"/>
      <c r="R62" s="792"/>
      <c r="S62" s="792"/>
      <c r="T62" s="792"/>
      <c r="U62" s="792"/>
      <c r="V62" s="792"/>
      <c r="W62" s="792"/>
      <c r="X62" s="792"/>
      <c r="Y62" s="792"/>
      <c r="Z62" s="792"/>
      <c r="AA62" s="792"/>
      <c r="AB62" s="792"/>
      <c r="AC62" s="792"/>
      <c r="AD62" s="792"/>
      <c r="AE62" s="792"/>
      <c r="AF62" s="792"/>
      <c r="AG62" s="792"/>
    </row>
    <row r="63" spans="1:33" ht="16.5" customHeight="1">
      <c r="A63" s="792" t="s">
        <v>883</v>
      </c>
      <c r="B63" s="792"/>
      <c r="C63" s="792"/>
      <c r="D63" s="792"/>
      <c r="E63" s="792"/>
      <c r="F63" s="792"/>
      <c r="G63" s="792"/>
      <c r="H63" s="792"/>
      <c r="I63" s="792"/>
      <c r="J63" s="792"/>
      <c r="K63" s="792"/>
      <c r="L63" s="792"/>
      <c r="M63" s="792"/>
      <c r="N63" s="792"/>
      <c r="O63" s="792"/>
      <c r="P63" s="792"/>
      <c r="Q63" s="792"/>
      <c r="R63" s="792"/>
      <c r="S63" s="792"/>
      <c r="T63" s="792"/>
      <c r="U63" s="792"/>
      <c r="V63" s="792"/>
      <c r="W63" s="792"/>
      <c r="X63" s="792"/>
      <c r="Y63" s="792"/>
      <c r="Z63" s="792"/>
      <c r="AA63" s="792"/>
      <c r="AB63" s="792"/>
      <c r="AC63" s="792"/>
      <c r="AD63" s="792"/>
      <c r="AE63" s="792"/>
      <c r="AF63" s="792"/>
      <c r="AG63" s="792"/>
    </row>
    <row r="64" spans="1:33" ht="16.5" customHeight="1">
      <c r="A64" s="792" t="s">
        <v>884</v>
      </c>
      <c r="B64" s="792"/>
      <c r="C64" s="792"/>
      <c r="D64" s="792"/>
      <c r="E64" s="792"/>
      <c r="F64" s="792"/>
      <c r="G64" s="792"/>
      <c r="H64" s="792"/>
      <c r="I64" s="792"/>
      <c r="J64" s="792"/>
      <c r="K64" s="792"/>
      <c r="L64" s="792"/>
      <c r="M64" s="792"/>
      <c r="N64" s="792"/>
      <c r="O64" s="792"/>
      <c r="P64" s="792"/>
      <c r="Q64" s="792"/>
      <c r="R64" s="792"/>
      <c r="S64" s="792"/>
      <c r="T64" s="792"/>
      <c r="U64" s="792"/>
      <c r="V64" s="792"/>
      <c r="W64" s="792"/>
      <c r="X64" s="792"/>
      <c r="Y64" s="792"/>
      <c r="Z64" s="792"/>
      <c r="AA64" s="792"/>
      <c r="AB64" s="792"/>
      <c r="AC64" s="792"/>
      <c r="AD64" s="792"/>
      <c r="AE64" s="792"/>
      <c r="AF64" s="792"/>
      <c r="AG64" s="792"/>
    </row>
    <row r="65" spans="1:33" ht="16.5" customHeight="1">
      <c r="A65" s="792" t="s">
        <v>885</v>
      </c>
      <c r="B65" s="792"/>
      <c r="C65" s="792"/>
      <c r="D65" s="792"/>
      <c r="E65" s="792"/>
      <c r="F65" s="792"/>
      <c r="G65" s="792"/>
      <c r="H65" s="792"/>
      <c r="I65" s="792"/>
      <c r="J65" s="792"/>
      <c r="K65" s="792"/>
      <c r="L65" s="792"/>
      <c r="M65" s="792"/>
      <c r="N65" s="792"/>
      <c r="O65" s="792"/>
      <c r="P65" s="792"/>
      <c r="Q65" s="792"/>
      <c r="R65" s="792"/>
      <c r="S65" s="792"/>
      <c r="T65" s="792"/>
      <c r="U65" s="792"/>
      <c r="V65" s="792"/>
      <c r="W65" s="792"/>
      <c r="X65" s="792"/>
      <c r="Y65" s="792"/>
      <c r="Z65" s="792"/>
      <c r="AA65" s="792"/>
      <c r="AB65" s="792"/>
      <c r="AC65" s="792"/>
      <c r="AD65" s="792"/>
      <c r="AE65" s="792"/>
      <c r="AF65" s="792"/>
      <c r="AG65" s="792"/>
    </row>
    <row r="66" spans="1:33" ht="16.5" customHeight="1">
      <c r="A66" s="792" t="s">
        <v>886</v>
      </c>
      <c r="B66" s="792"/>
      <c r="C66" s="792"/>
      <c r="D66" s="792"/>
      <c r="E66" s="792"/>
      <c r="F66" s="792"/>
      <c r="G66" s="792"/>
      <c r="H66" s="792"/>
      <c r="I66" s="792"/>
      <c r="J66" s="792"/>
      <c r="K66" s="792"/>
      <c r="L66" s="792"/>
      <c r="M66" s="792"/>
      <c r="N66" s="792"/>
      <c r="O66" s="792"/>
      <c r="P66" s="792"/>
      <c r="Q66" s="792"/>
      <c r="R66" s="792"/>
      <c r="S66" s="792"/>
      <c r="T66" s="792"/>
      <c r="U66" s="792"/>
      <c r="V66" s="792"/>
      <c r="W66" s="792"/>
      <c r="X66" s="792"/>
      <c r="Y66" s="792"/>
      <c r="Z66" s="792"/>
      <c r="AA66" s="792"/>
      <c r="AB66" s="792"/>
      <c r="AC66" s="792"/>
      <c r="AD66" s="792"/>
      <c r="AE66" s="792"/>
      <c r="AF66" s="792"/>
      <c r="AG66" s="792"/>
    </row>
    <row r="67" spans="1:33" ht="16.5" customHeight="1">
      <c r="A67" s="792" t="s">
        <v>887</v>
      </c>
      <c r="B67" s="792"/>
      <c r="C67" s="792"/>
      <c r="D67" s="792"/>
      <c r="E67" s="792"/>
      <c r="F67" s="792"/>
      <c r="G67" s="792"/>
      <c r="H67" s="792"/>
      <c r="I67" s="792"/>
      <c r="J67" s="792"/>
      <c r="K67" s="792"/>
      <c r="L67" s="792"/>
      <c r="M67" s="792"/>
      <c r="N67" s="792"/>
      <c r="O67" s="792"/>
      <c r="P67" s="792"/>
      <c r="Q67" s="792"/>
      <c r="R67" s="792"/>
      <c r="S67" s="792"/>
      <c r="T67" s="792"/>
      <c r="U67" s="792"/>
      <c r="V67" s="792"/>
      <c r="W67" s="792"/>
      <c r="X67" s="792"/>
      <c r="Y67" s="792"/>
      <c r="Z67" s="792"/>
      <c r="AA67" s="792"/>
      <c r="AB67" s="792"/>
      <c r="AC67" s="792"/>
      <c r="AD67" s="792"/>
      <c r="AE67" s="792"/>
      <c r="AF67" s="792"/>
      <c r="AG67" s="792"/>
    </row>
    <row r="68" spans="1:33" ht="16.5" customHeight="1">
      <c r="A68" s="792" t="s">
        <v>893</v>
      </c>
      <c r="B68" s="792"/>
      <c r="C68" s="792"/>
      <c r="D68" s="792"/>
      <c r="E68" s="792"/>
      <c r="F68" s="792"/>
      <c r="G68" s="792"/>
      <c r="H68" s="792"/>
      <c r="I68" s="792"/>
      <c r="J68" s="792"/>
      <c r="K68" s="792"/>
      <c r="L68" s="792"/>
      <c r="M68" s="792"/>
      <c r="N68" s="792"/>
      <c r="O68" s="792"/>
      <c r="P68" s="792"/>
      <c r="Q68" s="792"/>
      <c r="R68" s="792"/>
      <c r="S68" s="792"/>
      <c r="T68" s="792"/>
      <c r="U68" s="792"/>
      <c r="V68" s="792"/>
      <c r="W68" s="792"/>
      <c r="X68" s="792"/>
      <c r="Y68" s="792"/>
      <c r="Z68" s="792"/>
      <c r="AA68" s="792"/>
      <c r="AB68" s="792"/>
      <c r="AC68" s="792"/>
      <c r="AD68" s="792"/>
      <c r="AE68" s="792"/>
      <c r="AF68" s="792"/>
      <c r="AG68" s="792"/>
    </row>
    <row r="69" spans="1:33" ht="16.5" customHeight="1">
      <c r="A69" s="792" t="s">
        <v>888</v>
      </c>
      <c r="B69" s="792"/>
      <c r="C69" s="792"/>
      <c r="D69" s="792"/>
      <c r="E69" s="792"/>
      <c r="F69" s="792"/>
      <c r="G69" s="792"/>
      <c r="H69" s="792"/>
      <c r="I69" s="792"/>
      <c r="J69" s="792"/>
      <c r="K69" s="792"/>
      <c r="L69" s="792"/>
      <c r="M69" s="792"/>
      <c r="N69" s="792"/>
      <c r="O69" s="792"/>
      <c r="P69" s="792"/>
      <c r="Q69" s="792"/>
      <c r="R69" s="792"/>
      <c r="S69" s="792"/>
      <c r="T69" s="792"/>
      <c r="U69" s="792"/>
      <c r="V69" s="792"/>
      <c r="W69" s="792"/>
      <c r="X69" s="792"/>
      <c r="Y69" s="792"/>
      <c r="Z69" s="792"/>
      <c r="AA69" s="792"/>
      <c r="AB69" s="792"/>
      <c r="AC69" s="792"/>
      <c r="AD69" s="792"/>
      <c r="AE69" s="792"/>
      <c r="AF69" s="792"/>
      <c r="AG69" s="792"/>
    </row>
    <row r="70" spans="1:33" ht="16.5" customHeight="1">
      <c r="A70" s="792" t="s">
        <v>889</v>
      </c>
      <c r="B70" s="792"/>
      <c r="C70" s="792"/>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792"/>
      <c r="AE70" s="792"/>
      <c r="AF70" s="792"/>
      <c r="AG70" s="792"/>
    </row>
    <row r="71" spans="1:33" ht="16.5" customHeight="1">
      <c r="A71" s="792" t="s">
        <v>890</v>
      </c>
      <c r="B71" s="792"/>
      <c r="C71" s="792"/>
      <c r="D71" s="792"/>
      <c r="E71" s="792"/>
      <c r="F71" s="792"/>
      <c r="G71" s="792"/>
      <c r="H71" s="792"/>
      <c r="I71" s="792"/>
      <c r="J71" s="792"/>
      <c r="K71" s="792"/>
      <c r="L71" s="792"/>
      <c r="M71" s="792"/>
      <c r="N71" s="792"/>
      <c r="O71" s="792"/>
      <c r="P71" s="792"/>
      <c r="Q71" s="792"/>
      <c r="R71" s="792"/>
      <c r="S71" s="792"/>
      <c r="T71" s="792"/>
      <c r="U71" s="792"/>
      <c r="V71" s="792"/>
      <c r="W71" s="792"/>
      <c r="X71" s="792"/>
      <c r="Y71" s="792"/>
      <c r="Z71" s="792"/>
      <c r="AA71" s="792"/>
      <c r="AB71" s="792"/>
      <c r="AC71" s="792"/>
      <c r="AD71" s="792"/>
      <c r="AE71" s="792"/>
      <c r="AF71" s="792"/>
      <c r="AG71" s="792"/>
    </row>
    <row r="72" spans="1:33" ht="16.5" customHeight="1">
      <c r="A72" s="792" t="s">
        <v>950</v>
      </c>
      <c r="B72" s="792"/>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792"/>
      <c r="AC72" s="792"/>
      <c r="AD72" s="792"/>
      <c r="AE72" s="792"/>
      <c r="AF72" s="792"/>
      <c r="AG72" s="792"/>
    </row>
    <row r="73" spans="1:33" ht="16.5" customHeight="1">
      <c r="A73" s="792" t="s">
        <v>952</v>
      </c>
      <c r="B73" s="792"/>
      <c r="C73" s="792"/>
      <c r="D73" s="792"/>
      <c r="E73" s="792"/>
      <c r="F73" s="792"/>
      <c r="G73" s="792"/>
      <c r="H73" s="792"/>
      <c r="I73" s="792"/>
      <c r="J73" s="792"/>
      <c r="K73" s="792"/>
      <c r="L73" s="792"/>
      <c r="M73" s="792"/>
      <c r="N73" s="792"/>
      <c r="O73" s="792"/>
      <c r="P73" s="792"/>
      <c r="Q73" s="792"/>
      <c r="R73" s="792"/>
      <c r="S73" s="792"/>
      <c r="T73" s="792"/>
      <c r="U73" s="792"/>
      <c r="V73" s="792"/>
      <c r="W73" s="792"/>
      <c r="X73" s="792"/>
      <c r="Y73" s="792"/>
      <c r="Z73" s="792"/>
      <c r="AA73" s="792"/>
      <c r="AB73" s="792"/>
      <c r="AC73" s="792"/>
      <c r="AD73" s="792"/>
      <c r="AE73" s="792"/>
      <c r="AF73" s="792"/>
      <c r="AG73" s="792"/>
    </row>
    <row r="74" spans="1:33" ht="16.5" customHeight="1">
      <c r="A74" s="792" t="s">
        <v>951</v>
      </c>
      <c r="B74" s="792"/>
      <c r="C74" s="792"/>
      <c r="D74" s="792"/>
      <c r="E74" s="792"/>
      <c r="F74" s="792"/>
      <c r="G74" s="792"/>
      <c r="H74" s="792"/>
      <c r="I74" s="792"/>
      <c r="J74" s="792"/>
      <c r="K74" s="792"/>
      <c r="L74" s="792"/>
      <c r="M74" s="792"/>
      <c r="N74" s="792"/>
      <c r="O74" s="792"/>
      <c r="P74" s="792"/>
      <c r="Q74" s="792"/>
      <c r="R74" s="792"/>
      <c r="S74" s="792"/>
      <c r="T74" s="792"/>
      <c r="U74" s="792"/>
      <c r="V74" s="792"/>
      <c r="W74" s="792"/>
      <c r="X74" s="792"/>
      <c r="Y74" s="792"/>
      <c r="Z74" s="792"/>
      <c r="AA74" s="792"/>
      <c r="AB74" s="792"/>
      <c r="AC74" s="792"/>
      <c r="AD74" s="792"/>
      <c r="AE74" s="792"/>
      <c r="AF74" s="792"/>
      <c r="AG74" s="792"/>
    </row>
    <row r="75" spans="1:33" ht="16.5" customHeight="1">
      <c r="A75" s="792" t="s">
        <v>891</v>
      </c>
      <c r="B75" s="792"/>
      <c r="C75" s="792"/>
      <c r="D75" s="792"/>
      <c r="E75" s="792"/>
      <c r="F75" s="792"/>
      <c r="G75" s="792"/>
      <c r="H75" s="792"/>
      <c r="I75" s="792"/>
      <c r="J75" s="792"/>
      <c r="K75" s="792"/>
      <c r="L75" s="792"/>
      <c r="M75" s="792"/>
      <c r="N75" s="792"/>
      <c r="O75" s="792"/>
      <c r="P75" s="792"/>
      <c r="Q75" s="792"/>
      <c r="R75" s="792"/>
      <c r="S75" s="792"/>
      <c r="T75" s="792"/>
      <c r="U75" s="792"/>
      <c r="V75" s="792"/>
      <c r="W75" s="792"/>
      <c r="X75" s="792"/>
      <c r="Y75" s="792"/>
      <c r="Z75" s="792"/>
      <c r="AA75" s="792"/>
      <c r="AB75" s="792"/>
      <c r="AC75" s="792"/>
      <c r="AD75" s="792"/>
      <c r="AE75" s="792"/>
      <c r="AF75" s="792"/>
      <c r="AG75" s="792"/>
    </row>
    <row r="76" spans="1:33" ht="16.5" customHeight="1">
      <c r="A76" s="792" t="s">
        <v>892</v>
      </c>
      <c r="B76" s="792"/>
      <c r="C76" s="792"/>
      <c r="D76" s="792"/>
      <c r="E76" s="792"/>
      <c r="F76" s="792"/>
      <c r="G76" s="792"/>
      <c r="H76" s="792"/>
      <c r="I76" s="792"/>
      <c r="J76" s="792"/>
      <c r="K76" s="792"/>
      <c r="L76" s="792"/>
      <c r="M76" s="792"/>
      <c r="N76" s="792"/>
      <c r="O76" s="792"/>
      <c r="P76" s="792"/>
      <c r="Q76" s="792"/>
      <c r="R76" s="792"/>
      <c r="S76" s="792"/>
      <c r="T76" s="792"/>
      <c r="U76" s="792"/>
      <c r="V76" s="792"/>
      <c r="W76" s="792"/>
      <c r="X76" s="792"/>
      <c r="Y76" s="792"/>
      <c r="Z76" s="792"/>
      <c r="AA76" s="792"/>
      <c r="AB76" s="792"/>
      <c r="AC76" s="792"/>
      <c r="AD76" s="792"/>
      <c r="AE76" s="792"/>
      <c r="AF76" s="792"/>
      <c r="AG76" s="792"/>
    </row>
    <row r="77" spans="1:33" ht="16.5" customHeight="1">
      <c r="A77" s="792" t="s">
        <v>894</v>
      </c>
      <c r="B77" s="792"/>
      <c r="C77" s="792"/>
      <c r="D77" s="792"/>
      <c r="E77" s="792"/>
      <c r="F77" s="792"/>
      <c r="G77" s="792"/>
      <c r="H77" s="792"/>
      <c r="I77" s="792"/>
      <c r="J77" s="792"/>
      <c r="K77" s="792"/>
      <c r="L77" s="792"/>
      <c r="M77" s="792"/>
      <c r="N77" s="792"/>
      <c r="O77" s="792"/>
      <c r="P77" s="792"/>
      <c r="Q77" s="792"/>
      <c r="R77" s="792"/>
      <c r="S77" s="792"/>
      <c r="T77" s="792"/>
      <c r="U77" s="792"/>
      <c r="V77" s="792"/>
      <c r="W77" s="792"/>
      <c r="X77" s="792"/>
      <c r="Y77" s="792"/>
      <c r="Z77" s="792"/>
      <c r="AA77" s="792"/>
      <c r="AB77" s="792"/>
      <c r="AC77" s="792"/>
      <c r="AD77" s="792"/>
      <c r="AE77" s="792"/>
      <c r="AF77" s="792"/>
      <c r="AG77" s="792"/>
    </row>
    <row r="78" spans="1:33" ht="16.5" customHeight="1">
      <c r="A78" s="792" t="s">
        <v>895</v>
      </c>
      <c r="B78" s="792"/>
      <c r="C78" s="792"/>
      <c r="D78" s="792"/>
      <c r="E78" s="792"/>
      <c r="F78" s="792"/>
      <c r="G78" s="792"/>
      <c r="H78" s="792"/>
      <c r="I78" s="792"/>
      <c r="J78" s="792"/>
      <c r="K78" s="792"/>
      <c r="L78" s="792"/>
      <c r="M78" s="792"/>
      <c r="N78" s="792"/>
      <c r="O78" s="792"/>
      <c r="P78" s="792"/>
      <c r="Q78" s="792"/>
      <c r="R78" s="792"/>
      <c r="S78" s="792"/>
      <c r="T78" s="792"/>
      <c r="U78" s="792"/>
      <c r="V78" s="792"/>
      <c r="W78" s="792"/>
      <c r="X78" s="792"/>
      <c r="Y78" s="792"/>
      <c r="Z78" s="792"/>
      <c r="AA78" s="792"/>
      <c r="AB78" s="792"/>
      <c r="AC78" s="792"/>
      <c r="AD78" s="792"/>
      <c r="AE78" s="792"/>
      <c r="AF78" s="792"/>
      <c r="AG78" s="792"/>
    </row>
    <row r="79" spans="1:33" ht="16.5" customHeight="1">
      <c r="A79" s="792" t="s">
        <v>896</v>
      </c>
      <c r="B79" s="792"/>
      <c r="C79" s="792"/>
      <c r="D79" s="792"/>
      <c r="E79" s="792"/>
      <c r="F79" s="792"/>
      <c r="G79" s="792"/>
      <c r="H79" s="792"/>
      <c r="I79" s="792"/>
      <c r="J79" s="792"/>
      <c r="K79" s="792"/>
      <c r="L79" s="792"/>
      <c r="M79" s="792"/>
      <c r="N79" s="792"/>
      <c r="O79" s="792"/>
      <c r="P79" s="792"/>
      <c r="Q79" s="792"/>
      <c r="R79" s="792"/>
      <c r="S79" s="792"/>
      <c r="T79" s="792"/>
      <c r="U79" s="792"/>
      <c r="V79" s="792"/>
      <c r="W79" s="792"/>
      <c r="X79" s="792"/>
      <c r="Y79" s="792"/>
      <c r="Z79" s="792"/>
      <c r="AA79" s="792"/>
      <c r="AB79" s="792"/>
      <c r="AC79" s="792"/>
      <c r="AD79" s="792"/>
      <c r="AE79" s="792"/>
      <c r="AF79" s="792"/>
      <c r="AG79" s="792"/>
    </row>
    <row r="80" spans="1:33" ht="16.5" customHeight="1">
      <c r="A80" s="792" t="s">
        <v>897</v>
      </c>
      <c r="B80" s="792"/>
      <c r="C80" s="792"/>
      <c r="D80" s="792"/>
      <c r="E80" s="792"/>
      <c r="F80" s="792"/>
      <c r="G80" s="792"/>
      <c r="H80" s="792"/>
      <c r="I80" s="792"/>
      <c r="J80" s="792"/>
      <c r="K80" s="792"/>
      <c r="L80" s="792"/>
      <c r="M80" s="792"/>
      <c r="N80" s="792"/>
      <c r="O80" s="792"/>
      <c r="P80" s="792"/>
      <c r="Q80" s="792"/>
      <c r="R80" s="792"/>
      <c r="S80" s="792"/>
      <c r="T80" s="792"/>
      <c r="U80" s="792"/>
      <c r="V80" s="792"/>
      <c r="W80" s="792"/>
      <c r="X80" s="792"/>
      <c r="Y80" s="792"/>
      <c r="Z80" s="792"/>
      <c r="AA80" s="792"/>
      <c r="AB80" s="792"/>
      <c r="AC80" s="792"/>
      <c r="AD80" s="792"/>
      <c r="AE80" s="792"/>
      <c r="AF80" s="792"/>
      <c r="AG80" s="792"/>
    </row>
    <row r="81" spans="1:33" ht="16.5" customHeight="1">
      <c r="A81" s="792" t="s">
        <v>898</v>
      </c>
      <c r="B81" s="792"/>
      <c r="C81" s="792"/>
      <c r="D81" s="792"/>
      <c r="E81" s="792"/>
      <c r="F81" s="792"/>
      <c r="G81" s="792"/>
      <c r="H81" s="792"/>
      <c r="I81" s="792"/>
      <c r="J81" s="792"/>
      <c r="K81" s="792"/>
      <c r="L81" s="792"/>
      <c r="M81" s="792"/>
      <c r="N81" s="792"/>
      <c r="O81" s="792"/>
      <c r="P81" s="792"/>
      <c r="Q81" s="792"/>
      <c r="R81" s="792"/>
      <c r="S81" s="792"/>
      <c r="T81" s="792"/>
      <c r="U81" s="792"/>
      <c r="V81" s="792"/>
      <c r="W81" s="792"/>
      <c r="X81" s="792"/>
      <c r="Y81" s="792"/>
      <c r="Z81" s="792"/>
      <c r="AA81" s="792"/>
      <c r="AB81" s="792"/>
      <c r="AC81" s="792"/>
      <c r="AD81" s="792"/>
      <c r="AE81" s="792"/>
      <c r="AF81" s="792"/>
      <c r="AG81" s="792"/>
    </row>
    <row r="82" spans="1:33" ht="16.5" customHeight="1">
      <c r="A82" s="792" t="s">
        <v>899</v>
      </c>
      <c r="B82" s="792"/>
      <c r="C82" s="792"/>
      <c r="D82" s="792"/>
      <c r="E82" s="792"/>
      <c r="F82" s="792"/>
      <c r="G82" s="792"/>
      <c r="H82" s="792"/>
      <c r="I82" s="792"/>
      <c r="J82" s="792"/>
      <c r="K82" s="792"/>
      <c r="L82" s="792"/>
      <c r="M82" s="792"/>
      <c r="N82" s="792"/>
      <c r="O82" s="792"/>
      <c r="P82" s="792"/>
      <c r="Q82" s="792"/>
      <c r="R82" s="792"/>
      <c r="S82" s="792"/>
      <c r="T82" s="792"/>
      <c r="U82" s="792"/>
      <c r="V82" s="792"/>
      <c r="W82" s="792"/>
      <c r="X82" s="792"/>
      <c r="Y82" s="792"/>
      <c r="Z82" s="792"/>
      <c r="AA82" s="792"/>
      <c r="AB82" s="792"/>
      <c r="AC82" s="792"/>
      <c r="AD82" s="792"/>
      <c r="AE82" s="792"/>
      <c r="AF82" s="792"/>
      <c r="AG82" s="792"/>
    </row>
    <row r="83" spans="1:33" ht="16.5" customHeight="1">
      <c r="A83" s="792" t="s">
        <v>180</v>
      </c>
      <c r="B83" s="792"/>
      <c r="C83" s="792"/>
      <c r="D83" s="792"/>
      <c r="E83" s="792"/>
      <c r="F83" s="792"/>
      <c r="G83" s="792"/>
      <c r="H83" s="792"/>
      <c r="I83" s="792"/>
      <c r="J83" s="792"/>
      <c r="K83" s="792"/>
      <c r="L83" s="792"/>
      <c r="M83" s="792"/>
      <c r="N83" s="792"/>
      <c r="O83" s="792"/>
      <c r="P83" s="792"/>
      <c r="Q83" s="792"/>
      <c r="R83" s="792"/>
      <c r="S83" s="792"/>
      <c r="T83" s="792"/>
      <c r="U83" s="792"/>
      <c r="V83" s="792"/>
      <c r="W83" s="792"/>
      <c r="X83" s="792"/>
      <c r="Y83" s="792"/>
      <c r="Z83" s="792"/>
      <c r="AA83" s="792"/>
      <c r="AB83" s="792"/>
      <c r="AC83" s="792"/>
      <c r="AD83" s="792"/>
      <c r="AE83" s="792"/>
      <c r="AF83" s="792"/>
      <c r="AG83" s="792"/>
    </row>
    <row r="84" spans="1:33" ht="16.5" customHeight="1">
      <c r="A84" s="792" t="s">
        <v>900</v>
      </c>
      <c r="B84" s="792"/>
      <c r="C84" s="792"/>
      <c r="D84" s="792"/>
      <c r="E84" s="792"/>
      <c r="F84" s="792"/>
      <c r="G84" s="792"/>
      <c r="H84" s="792"/>
      <c r="I84" s="792"/>
      <c r="J84" s="792"/>
      <c r="K84" s="792"/>
      <c r="L84" s="792"/>
      <c r="M84" s="792"/>
      <c r="N84" s="792"/>
      <c r="O84" s="792"/>
      <c r="P84" s="792"/>
      <c r="Q84" s="792"/>
      <c r="R84" s="792"/>
      <c r="S84" s="792"/>
      <c r="T84" s="792"/>
      <c r="U84" s="792"/>
      <c r="V84" s="792"/>
      <c r="W84" s="792"/>
      <c r="X84" s="792"/>
      <c r="Y84" s="792"/>
      <c r="Z84" s="792"/>
      <c r="AA84" s="792"/>
      <c r="AB84" s="792"/>
      <c r="AC84" s="792"/>
      <c r="AD84" s="792"/>
      <c r="AE84" s="792"/>
      <c r="AF84" s="792"/>
      <c r="AG84" s="792"/>
    </row>
    <row r="85" spans="1:33" ht="16.5" customHeight="1">
      <c r="A85" s="792" t="s">
        <v>901</v>
      </c>
      <c r="B85" s="792"/>
      <c r="C85" s="792"/>
      <c r="D85" s="792"/>
      <c r="E85" s="792"/>
      <c r="F85" s="792"/>
      <c r="G85" s="792"/>
      <c r="H85" s="792"/>
      <c r="I85" s="792"/>
      <c r="J85" s="792"/>
      <c r="K85" s="792"/>
      <c r="L85" s="792"/>
      <c r="M85" s="792"/>
      <c r="N85" s="792"/>
      <c r="O85" s="792"/>
      <c r="P85" s="792"/>
      <c r="Q85" s="792"/>
      <c r="R85" s="792"/>
      <c r="S85" s="792"/>
      <c r="T85" s="792"/>
      <c r="U85" s="792"/>
      <c r="V85" s="792"/>
      <c r="W85" s="792"/>
      <c r="X85" s="792"/>
      <c r="Y85" s="792"/>
      <c r="Z85" s="792"/>
      <c r="AA85" s="792"/>
      <c r="AB85" s="792"/>
      <c r="AC85" s="792"/>
      <c r="AD85" s="792"/>
      <c r="AE85" s="792"/>
      <c r="AF85" s="792"/>
      <c r="AG85" s="792"/>
    </row>
    <row r="86" spans="1:33" ht="16.5" customHeight="1">
      <c r="A86" s="792" t="s">
        <v>902</v>
      </c>
      <c r="B86" s="792"/>
      <c r="C86" s="792"/>
      <c r="D86" s="792"/>
      <c r="E86" s="792"/>
      <c r="F86" s="792"/>
      <c r="G86" s="792"/>
      <c r="H86" s="792"/>
      <c r="I86" s="792"/>
      <c r="J86" s="792"/>
      <c r="K86" s="792"/>
      <c r="L86" s="792"/>
      <c r="M86" s="792"/>
      <c r="N86" s="792"/>
      <c r="O86" s="792"/>
      <c r="P86" s="792"/>
      <c r="Q86" s="792"/>
      <c r="R86" s="792"/>
      <c r="S86" s="792"/>
      <c r="T86" s="792"/>
      <c r="U86" s="792"/>
      <c r="V86" s="792"/>
      <c r="W86" s="792"/>
      <c r="X86" s="792"/>
      <c r="Y86" s="792"/>
      <c r="Z86" s="792"/>
      <c r="AA86" s="792"/>
      <c r="AB86" s="792"/>
      <c r="AC86" s="792"/>
      <c r="AD86" s="792"/>
      <c r="AE86" s="792"/>
      <c r="AF86" s="792"/>
      <c r="AG86" s="792"/>
    </row>
    <row r="87" spans="1:33" ht="16.5" customHeight="1">
      <c r="A87" s="792" t="s">
        <v>903</v>
      </c>
      <c r="B87" s="792"/>
      <c r="C87" s="792"/>
      <c r="D87" s="792"/>
      <c r="E87" s="792"/>
      <c r="F87" s="792"/>
      <c r="G87" s="792"/>
      <c r="H87" s="792"/>
      <c r="I87" s="792"/>
      <c r="J87" s="792"/>
      <c r="K87" s="792"/>
      <c r="L87" s="792"/>
      <c r="M87" s="792"/>
      <c r="N87" s="792"/>
      <c r="O87" s="792"/>
      <c r="P87" s="792"/>
      <c r="Q87" s="792"/>
      <c r="R87" s="792"/>
      <c r="S87" s="792"/>
      <c r="T87" s="792"/>
      <c r="U87" s="792"/>
      <c r="V87" s="792"/>
      <c r="W87" s="792"/>
      <c r="X87" s="792"/>
      <c r="Y87" s="792"/>
      <c r="Z87" s="792"/>
      <c r="AA87" s="792"/>
      <c r="AB87" s="792"/>
      <c r="AC87" s="792"/>
      <c r="AD87" s="792"/>
      <c r="AE87" s="792"/>
      <c r="AF87" s="792"/>
      <c r="AG87" s="792"/>
    </row>
    <row r="88" spans="1:33" ht="16.5" customHeight="1">
      <c r="A88" s="792" t="s">
        <v>904</v>
      </c>
      <c r="B88" s="792"/>
      <c r="C88" s="792"/>
      <c r="D88" s="792"/>
      <c r="E88" s="792"/>
      <c r="F88" s="792"/>
      <c r="G88" s="792"/>
      <c r="H88" s="792"/>
      <c r="I88" s="792"/>
      <c r="J88" s="792"/>
      <c r="K88" s="792"/>
      <c r="L88" s="792"/>
      <c r="M88" s="792"/>
      <c r="N88" s="792"/>
      <c r="O88" s="792"/>
      <c r="P88" s="792"/>
      <c r="Q88" s="792"/>
      <c r="R88" s="792"/>
      <c r="S88" s="792"/>
      <c r="T88" s="792"/>
      <c r="U88" s="792"/>
      <c r="V88" s="792"/>
      <c r="W88" s="792"/>
      <c r="X88" s="792"/>
      <c r="Y88" s="792"/>
      <c r="Z88" s="792"/>
      <c r="AA88" s="792"/>
      <c r="AB88" s="792"/>
      <c r="AC88" s="792"/>
      <c r="AD88" s="792"/>
      <c r="AE88" s="792"/>
      <c r="AF88" s="792"/>
      <c r="AG88" s="792"/>
    </row>
    <row r="89" spans="1:33" ht="16.5" customHeight="1">
      <c r="A89" s="792" t="s">
        <v>905</v>
      </c>
      <c r="B89" s="792"/>
      <c r="C89" s="792"/>
      <c r="D89" s="792"/>
      <c r="E89" s="792"/>
      <c r="F89" s="792"/>
      <c r="G89" s="792"/>
      <c r="H89" s="792"/>
      <c r="I89" s="792"/>
      <c r="J89" s="792"/>
      <c r="K89" s="792"/>
      <c r="L89" s="792"/>
      <c r="M89" s="792"/>
      <c r="N89" s="792"/>
      <c r="O89" s="792"/>
      <c r="P89" s="792"/>
      <c r="Q89" s="792"/>
      <c r="R89" s="792"/>
      <c r="S89" s="792"/>
      <c r="T89" s="792"/>
      <c r="U89" s="792"/>
      <c r="V89" s="792"/>
      <c r="W89" s="792"/>
      <c r="X89" s="792"/>
      <c r="Y89" s="792"/>
      <c r="Z89" s="792"/>
      <c r="AA89" s="792"/>
      <c r="AB89" s="792"/>
      <c r="AC89" s="792"/>
      <c r="AD89" s="792"/>
      <c r="AE89" s="792"/>
      <c r="AF89" s="792"/>
      <c r="AG89" s="792"/>
    </row>
    <row r="90" spans="1:33" ht="16.5" customHeight="1">
      <c r="A90" s="792" t="s">
        <v>878</v>
      </c>
      <c r="B90" s="792"/>
      <c r="C90" s="792"/>
      <c r="D90" s="792"/>
      <c r="E90" s="792"/>
      <c r="F90" s="792"/>
      <c r="G90" s="792"/>
      <c r="H90" s="792"/>
      <c r="I90" s="792"/>
      <c r="J90" s="792"/>
      <c r="K90" s="792"/>
      <c r="L90" s="792"/>
      <c r="M90" s="792"/>
      <c r="N90" s="792"/>
      <c r="O90" s="792"/>
      <c r="P90" s="792"/>
      <c r="Q90" s="792"/>
      <c r="R90" s="792"/>
      <c r="S90" s="792"/>
      <c r="T90" s="792"/>
      <c r="U90" s="792"/>
      <c r="V90" s="792"/>
      <c r="W90" s="792"/>
      <c r="X90" s="792"/>
      <c r="Y90" s="792"/>
      <c r="Z90" s="792"/>
      <c r="AA90" s="792"/>
      <c r="AB90" s="792"/>
      <c r="AC90" s="792"/>
      <c r="AD90" s="792"/>
      <c r="AE90" s="792"/>
      <c r="AF90" s="792"/>
      <c r="AG90" s="792"/>
    </row>
    <row r="91" spans="1:33" ht="16.5" customHeight="1">
      <c r="A91" s="792" t="s">
        <v>879</v>
      </c>
      <c r="B91" s="792"/>
      <c r="C91" s="792"/>
      <c r="D91" s="792"/>
      <c r="E91" s="792"/>
      <c r="F91" s="792"/>
      <c r="G91" s="792"/>
      <c r="H91" s="792"/>
      <c r="I91" s="792"/>
      <c r="J91" s="792"/>
      <c r="K91" s="792"/>
      <c r="L91" s="792"/>
      <c r="M91" s="792"/>
      <c r="N91" s="792"/>
      <c r="O91" s="792"/>
      <c r="P91" s="792"/>
      <c r="Q91" s="792"/>
      <c r="R91" s="792"/>
      <c r="S91" s="792"/>
      <c r="T91" s="792"/>
      <c r="U91" s="792"/>
      <c r="V91" s="792"/>
      <c r="W91" s="792"/>
      <c r="X91" s="792"/>
      <c r="Y91" s="792"/>
      <c r="Z91" s="792"/>
      <c r="AA91" s="792"/>
      <c r="AB91" s="792"/>
      <c r="AC91" s="792"/>
      <c r="AD91" s="792"/>
      <c r="AE91" s="792"/>
      <c r="AF91" s="792"/>
      <c r="AG91" s="792"/>
    </row>
    <row r="92" spans="1:33" ht="16.5" customHeight="1">
      <c r="A92" s="792" t="s">
        <v>906</v>
      </c>
      <c r="B92" s="792"/>
      <c r="C92" s="792"/>
      <c r="D92" s="792"/>
      <c r="E92" s="792"/>
      <c r="F92" s="792"/>
      <c r="G92" s="792"/>
      <c r="H92" s="792"/>
      <c r="I92" s="792"/>
      <c r="J92" s="792"/>
      <c r="K92" s="792"/>
      <c r="L92" s="792"/>
      <c r="M92" s="792"/>
      <c r="N92" s="792"/>
      <c r="O92" s="792"/>
      <c r="P92" s="792"/>
      <c r="Q92" s="792"/>
      <c r="R92" s="792"/>
      <c r="S92" s="792"/>
      <c r="T92" s="792"/>
      <c r="U92" s="792"/>
      <c r="V92" s="792"/>
      <c r="W92" s="792"/>
      <c r="X92" s="792"/>
      <c r="Y92" s="792"/>
      <c r="Z92" s="792"/>
      <c r="AA92" s="792"/>
      <c r="AB92" s="792"/>
      <c r="AC92" s="792"/>
      <c r="AD92" s="792"/>
      <c r="AE92" s="792"/>
      <c r="AF92" s="792"/>
      <c r="AG92" s="792"/>
    </row>
    <row r="93" spans="1:33" ht="16.5" customHeight="1">
      <c r="A93" s="792" t="s">
        <v>907</v>
      </c>
      <c r="B93" s="792"/>
      <c r="C93" s="792"/>
      <c r="D93" s="792"/>
      <c r="E93" s="792"/>
      <c r="F93" s="792"/>
      <c r="G93" s="792"/>
      <c r="H93" s="792"/>
      <c r="I93" s="792"/>
      <c r="J93" s="792"/>
      <c r="K93" s="792"/>
      <c r="L93" s="792"/>
      <c r="M93" s="792"/>
      <c r="N93" s="792"/>
      <c r="O93" s="792"/>
      <c r="P93" s="792"/>
      <c r="Q93" s="792"/>
      <c r="R93" s="792"/>
      <c r="S93" s="792"/>
      <c r="T93" s="792"/>
      <c r="U93" s="792"/>
      <c r="V93" s="792"/>
      <c r="W93" s="792"/>
      <c r="X93" s="792"/>
      <c r="Y93" s="792"/>
      <c r="Z93" s="792"/>
      <c r="AA93" s="792"/>
      <c r="AB93" s="792"/>
      <c r="AC93" s="792"/>
      <c r="AD93" s="792"/>
      <c r="AE93" s="792"/>
      <c r="AF93" s="792"/>
      <c r="AG93" s="792"/>
    </row>
    <row r="94" spans="1:33" ht="16.5" customHeight="1">
      <c r="A94" s="792" t="s">
        <v>908</v>
      </c>
      <c r="B94" s="792"/>
      <c r="C94" s="792"/>
      <c r="D94" s="792"/>
      <c r="E94" s="792"/>
      <c r="F94" s="792"/>
      <c r="G94" s="792"/>
      <c r="H94" s="792"/>
      <c r="I94" s="792"/>
      <c r="J94" s="792"/>
      <c r="K94" s="792"/>
      <c r="L94" s="792"/>
      <c r="M94" s="792"/>
      <c r="N94" s="792"/>
      <c r="O94" s="792"/>
      <c r="P94" s="792"/>
      <c r="Q94" s="792"/>
      <c r="R94" s="792"/>
      <c r="S94" s="792"/>
      <c r="T94" s="792"/>
      <c r="U94" s="792"/>
      <c r="V94" s="792"/>
      <c r="W94" s="792"/>
      <c r="X94" s="792"/>
      <c r="Y94" s="792"/>
      <c r="Z94" s="792"/>
      <c r="AA94" s="792"/>
      <c r="AB94" s="792"/>
      <c r="AC94" s="792"/>
      <c r="AD94" s="792"/>
      <c r="AE94" s="792"/>
      <c r="AF94" s="792"/>
      <c r="AG94" s="792"/>
    </row>
    <row r="95" spans="1:33" ht="16.5" customHeight="1">
      <c r="A95" s="792" t="s">
        <v>909</v>
      </c>
      <c r="B95" s="792"/>
      <c r="C95" s="792"/>
      <c r="D95" s="792"/>
      <c r="E95" s="792"/>
      <c r="F95" s="792"/>
      <c r="G95" s="792"/>
      <c r="H95" s="792"/>
      <c r="I95" s="792"/>
      <c r="J95" s="792"/>
      <c r="K95" s="792"/>
      <c r="L95" s="792"/>
      <c r="M95" s="792"/>
      <c r="N95" s="792"/>
      <c r="O95" s="792"/>
      <c r="P95" s="792"/>
      <c r="Q95" s="792"/>
      <c r="R95" s="792"/>
      <c r="S95" s="792"/>
      <c r="T95" s="792"/>
      <c r="U95" s="792"/>
      <c r="V95" s="792"/>
      <c r="W95" s="792"/>
      <c r="X95" s="792"/>
      <c r="Y95" s="792"/>
      <c r="Z95" s="792"/>
      <c r="AA95" s="792"/>
      <c r="AB95" s="792"/>
      <c r="AC95" s="792"/>
      <c r="AD95" s="792"/>
      <c r="AE95" s="792"/>
      <c r="AF95" s="792"/>
      <c r="AG95" s="792"/>
    </row>
    <row r="96" spans="1:33" ht="16.5" customHeight="1">
      <c r="A96" s="792" t="s">
        <v>910</v>
      </c>
      <c r="B96" s="792"/>
      <c r="C96" s="792"/>
      <c r="D96" s="792"/>
      <c r="E96" s="792"/>
      <c r="F96" s="792"/>
      <c r="G96" s="792"/>
      <c r="H96" s="792"/>
      <c r="I96" s="792"/>
      <c r="J96" s="792"/>
      <c r="K96" s="792"/>
      <c r="L96" s="792"/>
      <c r="M96" s="792"/>
      <c r="N96" s="792"/>
      <c r="O96" s="792"/>
      <c r="P96" s="792"/>
      <c r="Q96" s="792"/>
      <c r="R96" s="792"/>
      <c r="S96" s="792"/>
      <c r="T96" s="792"/>
      <c r="U96" s="792"/>
      <c r="V96" s="792"/>
      <c r="W96" s="792"/>
      <c r="X96" s="792"/>
      <c r="Y96" s="792"/>
      <c r="Z96" s="792"/>
      <c r="AA96" s="792"/>
      <c r="AB96" s="792"/>
      <c r="AC96" s="792"/>
      <c r="AD96" s="792"/>
      <c r="AE96" s="792"/>
      <c r="AF96" s="792"/>
      <c r="AG96" s="792"/>
    </row>
    <row r="97" spans="1:33" ht="16.5" customHeight="1">
      <c r="A97" s="792" t="s">
        <v>911</v>
      </c>
      <c r="B97" s="792"/>
      <c r="C97" s="792"/>
      <c r="D97" s="792"/>
      <c r="E97" s="792"/>
      <c r="F97" s="792"/>
      <c r="G97" s="792"/>
      <c r="H97" s="792"/>
      <c r="I97" s="792"/>
      <c r="J97" s="792"/>
      <c r="K97" s="792"/>
      <c r="L97" s="792"/>
      <c r="M97" s="792"/>
      <c r="N97" s="792"/>
      <c r="O97" s="792"/>
      <c r="P97" s="792"/>
      <c r="Q97" s="792"/>
      <c r="R97" s="792"/>
      <c r="S97" s="792"/>
      <c r="T97" s="792"/>
      <c r="U97" s="792"/>
      <c r="V97" s="792"/>
      <c r="W97" s="792"/>
      <c r="X97" s="792"/>
      <c r="Y97" s="792"/>
      <c r="Z97" s="792"/>
      <c r="AA97" s="792"/>
      <c r="AB97" s="792"/>
      <c r="AC97" s="792"/>
      <c r="AD97" s="792"/>
      <c r="AE97" s="792"/>
      <c r="AF97" s="792"/>
      <c r="AG97" s="792"/>
    </row>
    <row r="98" spans="1:33" ht="16.5" customHeight="1">
      <c r="A98" s="792" t="s">
        <v>912</v>
      </c>
      <c r="B98" s="792"/>
      <c r="C98" s="792"/>
      <c r="D98" s="792"/>
      <c r="E98" s="792"/>
      <c r="F98" s="792"/>
      <c r="G98" s="792"/>
      <c r="H98" s="792"/>
      <c r="I98" s="792"/>
      <c r="J98" s="792"/>
      <c r="K98" s="792"/>
      <c r="L98" s="792"/>
      <c r="M98" s="792"/>
      <c r="N98" s="792"/>
      <c r="O98" s="792"/>
      <c r="P98" s="792"/>
      <c r="Q98" s="792"/>
      <c r="R98" s="792"/>
      <c r="S98" s="792"/>
      <c r="T98" s="792"/>
      <c r="U98" s="792"/>
      <c r="V98" s="792"/>
      <c r="W98" s="792"/>
      <c r="X98" s="792"/>
      <c r="Y98" s="792"/>
      <c r="Z98" s="792"/>
      <c r="AA98" s="792"/>
      <c r="AB98" s="792"/>
      <c r="AC98" s="792"/>
      <c r="AD98" s="792"/>
      <c r="AE98" s="792"/>
      <c r="AF98" s="792"/>
      <c r="AG98" s="792"/>
    </row>
    <row r="99" spans="1:33" ht="16.5" customHeight="1">
      <c r="A99" s="792" t="s">
        <v>913</v>
      </c>
      <c r="B99" s="792"/>
      <c r="C99" s="792"/>
      <c r="D99" s="792"/>
      <c r="E99" s="792"/>
      <c r="F99" s="792"/>
      <c r="G99" s="792"/>
      <c r="H99" s="792"/>
      <c r="I99" s="792"/>
      <c r="J99" s="792"/>
      <c r="K99" s="792"/>
      <c r="L99" s="792"/>
      <c r="M99" s="792"/>
      <c r="N99" s="792"/>
      <c r="O99" s="792"/>
      <c r="P99" s="792"/>
      <c r="Q99" s="792"/>
      <c r="R99" s="792"/>
      <c r="S99" s="792"/>
      <c r="T99" s="792"/>
      <c r="U99" s="792"/>
      <c r="V99" s="792"/>
      <c r="W99" s="792"/>
      <c r="X99" s="792"/>
      <c r="Y99" s="792"/>
      <c r="Z99" s="792"/>
      <c r="AA99" s="792"/>
      <c r="AB99" s="792"/>
      <c r="AC99" s="792"/>
      <c r="AD99" s="792"/>
      <c r="AE99" s="792"/>
      <c r="AF99" s="792"/>
      <c r="AG99" s="792"/>
    </row>
    <row r="100" spans="1:33" ht="16.5" customHeight="1">
      <c r="A100" s="792" t="s">
        <v>914</v>
      </c>
      <c r="B100" s="792"/>
      <c r="C100" s="792"/>
      <c r="D100" s="792"/>
      <c r="E100" s="792"/>
      <c r="F100" s="792"/>
      <c r="G100" s="792"/>
      <c r="H100" s="792"/>
      <c r="I100" s="792"/>
      <c r="J100" s="792"/>
      <c r="K100" s="792"/>
      <c r="L100" s="792"/>
      <c r="M100" s="792"/>
      <c r="N100" s="792"/>
      <c r="O100" s="792"/>
      <c r="P100" s="792"/>
      <c r="Q100" s="792"/>
      <c r="R100" s="792"/>
      <c r="S100" s="792"/>
      <c r="T100" s="792"/>
      <c r="U100" s="792"/>
      <c r="V100" s="792"/>
      <c r="W100" s="792"/>
      <c r="X100" s="792"/>
      <c r="Y100" s="792"/>
      <c r="Z100" s="792"/>
      <c r="AA100" s="792"/>
      <c r="AB100" s="792"/>
      <c r="AC100" s="792"/>
      <c r="AD100" s="792"/>
      <c r="AE100" s="792"/>
      <c r="AF100" s="792"/>
      <c r="AG100" s="792"/>
    </row>
    <row r="101" spans="1:33" ht="16.5" customHeight="1">
      <c r="A101" s="792" t="s">
        <v>915</v>
      </c>
      <c r="B101" s="792"/>
      <c r="C101" s="792"/>
      <c r="D101" s="792"/>
      <c r="E101" s="792"/>
      <c r="F101" s="792"/>
      <c r="G101" s="792"/>
      <c r="H101" s="792"/>
      <c r="I101" s="792"/>
      <c r="J101" s="792"/>
      <c r="K101" s="792"/>
      <c r="L101" s="792"/>
      <c r="M101" s="792"/>
      <c r="N101" s="792"/>
      <c r="O101" s="792"/>
      <c r="P101" s="792"/>
      <c r="Q101" s="792"/>
      <c r="R101" s="792"/>
      <c r="S101" s="792"/>
      <c r="T101" s="792"/>
      <c r="U101" s="792"/>
      <c r="V101" s="792"/>
      <c r="W101" s="792"/>
      <c r="X101" s="792"/>
      <c r="Y101" s="792"/>
      <c r="Z101" s="792"/>
      <c r="AA101" s="792"/>
      <c r="AB101" s="792"/>
      <c r="AC101" s="792"/>
      <c r="AD101" s="792"/>
      <c r="AE101" s="792"/>
      <c r="AF101" s="792"/>
      <c r="AG101" s="792"/>
    </row>
    <row r="102" spans="1:33" s="10" customFormat="1" ht="16.5" customHeight="1">
      <c r="A102" s="792" t="s">
        <v>181</v>
      </c>
      <c r="B102" s="792"/>
      <c r="C102" s="792"/>
      <c r="D102" s="792"/>
      <c r="E102" s="792"/>
      <c r="F102" s="792"/>
      <c r="G102" s="792"/>
      <c r="H102" s="792"/>
      <c r="I102" s="792"/>
      <c r="J102" s="792"/>
      <c r="K102" s="792"/>
      <c r="L102" s="792"/>
      <c r="M102" s="792"/>
      <c r="N102" s="792"/>
      <c r="O102" s="792"/>
      <c r="P102" s="792"/>
      <c r="Q102" s="792"/>
      <c r="R102" s="792"/>
      <c r="S102" s="792"/>
      <c r="T102" s="792"/>
      <c r="U102" s="792"/>
      <c r="V102" s="792"/>
      <c r="W102" s="792"/>
      <c r="X102" s="792"/>
      <c r="Y102" s="792"/>
      <c r="Z102" s="792"/>
      <c r="AA102" s="792"/>
      <c r="AB102" s="792"/>
      <c r="AC102" s="792"/>
      <c r="AD102" s="792"/>
      <c r="AE102" s="792"/>
      <c r="AF102" s="792"/>
      <c r="AG102" s="792"/>
    </row>
    <row r="103" spans="1:33" s="10" customFormat="1" ht="16.5" customHeight="1">
      <c r="A103" s="792" t="s">
        <v>916</v>
      </c>
      <c r="B103" s="792"/>
      <c r="C103" s="792"/>
      <c r="D103" s="792"/>
      <c r="E103" s="792"/>
      <c r="F103" s="792"/>
      <c r="G103" s="792"/>
      <c r="H103" s="792"/>
      <c r="I103" s="792"/>
      <c r="J103" s="792"/>
      <c r="K103" s="792"/>
      <c r="L103" s="792"/>
      <c r="M103" s="792"/>
      <c r="N103" s="792"/>
      <c r="O103" s="792"/>
      <c r="P103" s="792"/>
      <c r="Q103" s="792"/>
      <c r="R103" s="792"/>
      <c r="S103" s="792"/>
      <c r="T103" s="792"/>
      <c r="U103" s="792"/>
      <c r="V103" s="792"/>
      <c r="W103" s="792"/>
      <c r="X103" s="792"/>
      <c r="Y103" s="792"/>
      <c r="Z103" s="792"/>
      <c r="AA103" s="792"/>
      <c r="AB103" s="792"/>
      <c r="AC103" s="792"/>
      <c r="AD103" s="792"/>
      <c r="AE103" s="792"/>
      <c r="AF103" s="792"/>
      <c r="AG103" s="792"/>
    </row>
    <row r="104" spans="1:33" s="10" customFormat="1" ht="16.5" customHeight="1">
      <c r="A104" s="792" t="s">
        <v>917</v>
      </c>
      <c r="B104" s="792"/>
      <c r="C104" s="792"/>
      <c r="D104" s="792"/>
      <c r="E104" s="792"/>
      <c r="F104" s="792"/>
      <c r="G104" s="792"/>
      <c r="H104" s="792"/>
      <c r="I104" s="792"/>
      <c r="J104" s="792"/>
      <c r="K104" s="792"/>
      <c r="L104" s="792"/>
      <c r="M104" s="792"/>
      <c r="N104" s="792"/>
      <c r="O104" s="792"/>
      <c r="P104" s="792"/>
      <c r="Q104" s="792"/>
      <c r="R104" s="792"/>
      <c r="S104" s="792"/>
      <c r="T104" s="792"/>
      <c r="U104" s="792"/>
      <c r="V104" s="792"/>
      <c r="W104" s="792"/>
      <c r="X104" s="792"/>
      <c r="Y104" s="792"/>
      <c r="Z104" s="792"/>
      <c r="AA104" s="792"/>
      <c r="AB104" s="792"/>
      <c r="AC104" s="792"/>
      <c r="AD104" s="792"/>
      <c r="AE104" s="792"/>
      <c r="AF104" s="792"/>
      <c r="AG104" s="792"/>
    </row>
    <row r="105" spans="1:33" s="10" customFormat="1" ht="16.5" customHeight="1">
      <c r="A105" s="792" t="s">
        <v>918</v>
      </c>
      <c r="B105" s="792"/>
      <c r="C105" s="792"/>
      <c r="D105" s="792"/>
      <c r="E105" s="792"/>
      <c r="F105" s="792"/>
      <c r="G105" s="792"/>
      <c r="H105" s="792"/>
      <c r="I105" s="792"/>
      <c r="J105" s="792"/>
      <c r="K105" s="792"/>
      <c r="L105" s="792"/>
      <c r="M105" s="792"/>
      <c r="N105" s="792"/>
      <c r="O105" s="792"/>
      <c r="P105" s="792"/>
      <c r="Q105" s="792"/>
      <c r="R105" s="792"/>
      <c r="S105" s="792"/>
      <c r="T105" s="792"/>
      <c r="U105" s="792"/>
      <c r="V105" s="792"/>
      <c r="W105" s="792"/>
      <c r="X105" s="792"/>
      <c r="Y105" s="792"/>
      <c r="Z105" s="792"/>
      <c r="AA105" s="792"/>
      <c r="AB105" s="792"/>
      <c r="AC105" s="792"/>
      <c r="AD105" s="792"/>
      <c r="AE105" s="792"/>
      <c r="AF105" s="792"/>
      <c r="AG105" s="792"/>
    </row>
    <row r="106" spans="1:33" s="10" customFormat="1" ht="16.5" customHeight="1">
      <c r="A106" s="792" t="s">
        <v>919</v>
      </c>
      <c r="B106" s="792"/>
      <c r="C106" s="792"/>
      <c r="D106" s="792"/>
      <c r="E106" s="792"/>
      <c r="F106" s="792"/>
      <c r="G106" s="792"/>
      <c r="H106" s="792"/>
      <c r="I106" s="792"/>
      <c r="J106" s="792"/>
      <c r="K106" s="792"/>
      <c r="L106" s="792"/>
      <c r="M106" s="792"/>
      <c r="N106" s="792"/>
      <c r="O106" s="792"/>
      <c r="P106" s="792"/>
      <c r="Q106" s="792"/>
      <c r="R106" s="792"/>
      <c r="S106" s="792"/>
      <c r="T106" s="792"/>
      <c r="U106" s="792"/>
      <c r="V106" s="792"/>
      <c r="W106" s="792"/>
      <c r="X106" s="792"/>
      <c r="Y106" s="792"/>
      <c r="Z106" s="792"/>
      <c r="AA106" s="792"/>
      <c r="AB106" s="792"/>
      <c r="AC106" s="792"/>
      <c r="AD106" s="792"/>
      <c r="AE106" s="792"/>
      <c r="AF106" s="792"/>
      <c r="AG106" s="792"/>
    </row>
    <row r="107" spans="1:33" s="10" customFormat="1" ht="16.5" customHeight="1">
      <c r="A107" s="792" t="s">
        <v>920</v>
      </c>
      <c r="B107" s="792"/>
      <c r="C107" s="792"/>
      <c r="D107" s="792"/>
      <c r="E107" s="792"/>
      <c r="F107" s="792"/>
      <c r="G107" s="792"/>
      <c r="H107" s="792"/>
      <c r="I107" s="792"/>
      <c r="J107" s="792"/>
      <c r="K107" s="792"/>
      <c r="L107" s="792"/>
      <c r="M107" s="792"/>
      <c r="N107" s="792"/>
      <c r="O107" s="792"/>
      <c r="P107" s="792"/>
      <c r="Q107" s="792"/>
      <c r="R107" s="792"/>
      <c r="S107" s="792"/>
      <c r="T107" s="792"/>
      <c r="U107" s="792"/>
      <c r="V107" s="792"/>
      <c r="W107" s="792"/>
      <c r="X107" s="792"/>
      <c r="Y107" s="792"/>
      <c r="Z107" s="792"/>
      <c r="AA107" s="792"/>
      <c r="AB107" s="792"/>
      <c r="AC107" s="792"/>
      <c r="AD107" s="792"/>
      <c r="AE107" s="792"/>
      <c r="AF107" s="792"/>
      <c r="AG107" s="792"/>
    </row>
    <row r="108" spans="1:33" s="10" customFormat="1" ht="16.5" customHeight="1">
      <c r="A108" s="792" t="s">
        <v>921</v>
      </c>
      <c r="B108" s="792"/>
      <c r="C108" s="792"/>
      <c r="D108" s="792"/>
      <c r="E108" s="792"/>
      <c r="F108" s="792"/>
      <c r="G108" s="792"/>
      <c r="H108" s="792"/>
      <c r="I108" s="792"/>
      <c r="J108" s="792"/>
      <c r="K108" s="792"/>
      <c r="L108" s="792"/>
      <c r="M108" s="792"/>
      <c r="N108" s="792"/>
      <c r="O108" s="792"/>
      <c r="P108" s="792"/>
      <c r="Q108" s="792"/>
      <c r="R108" s="792"/>
      <c r="S108" s="792"/>
      <c r="T108" s="792"/>
      <c r="U108" s="792"/>
      <c r="V108" s="792"/>
      <c r="W108" s="792"/>
      <c r="X108" s="792"/>
      <c r="Y108" s="792"/>
      <c r="Z108" s="792"/>
      <c r="AA108" s="792"/>
      <c r="AB108" s="792"/>
      <c r="AC108" s="792"/>
      <c r="AD108" s="792"/>
      <c r="AE108" s="792"/>
      <c r="AF108" s="792"/>
      <c r="AG108" s="792"/>
    </row>
    <row r="109" spans="1:33" s="10" customFormat="1" ht="16.5" customHeight="1">
      <c r="A109" s="792" t="s">
        <v>926</v>
      </c>
      <c r="B109" s="792"/>
      <c r="C109" s="792"/>
      <c r="D109" s="792"/>
      <c r="E109" s="792"/>
      <c r="F109" s="792"/>
      <c r="G109" s="792"/>
      <c r="H109" s="792"/>
      <c r="I109" s="792"/>
      <c r="J109" s="792"/>
      <c r="K109" s="792"/>
      <c r="L109" s="792"/>
      <c r="M109" s="792"/>
      <c r="N109" s="792"/>
      <c r="O109" s="792"/>
      <c r="P109" s="792"/>
      <c r="Q109" s="792"/>
      <c r="R109" s="792"/>
      <c r="S109" s="792"/>
      <c r="T109" s="792"/>
      <c r="U109" s="792"/>
      <c r="V109" s="792"/>
      <c r="W109" s="792"/>
      <c r="X109" s="792"/>
      <c r="Y109" s="792"/>
      <c r="Z109" s="792"/>
      <c r="AA109" s="792"/>
      <c r="AB109" s="792"/>
      <c r="AC109" s="792"/>
      <c r="AD109" s="792"/>
      <c r="AE109" s="792"/>
      <c r="AF109" s="792"/>
      <c r="AG109" s="792"/>
    </row>
    <row r="110" spans="1:33" s="10" customFormat="1" ht="16.5" customHeight="1">
      <c r="A110" s="792" t="s">
        <v>927</v>
      </c>
      <c r="B110" s="792"/>
      <c r="C110" s="792"/>
      <c r="D110" s="792"/>
      <c r="E110" s="792"/>
      <c r="F110" s="792"/>
      <c r="G110" s="792"/>
      <c r="H110" s="792"/>
      <c r="I110" s="792"/>
      <c r="J110" s="792"/>
      <c r="K110" s="792"/>
      <c r="L110" s="792"/>
      <c r="M110" s="792"/>
      <c r="N110" s="792"/>
      <c r="O110" s="792"/>
      <c r="P110" s="792"/>
      <c r="Q110" s="792"/>
      <c r="R110" s="792"/>
      <c r="S110" s="792"/>
      <c r="T110" s="792"/>
      <c r="U110" s="792"/>
      <c r="V110" s="792"/>
      <c r="W110" s="792"/>
      <c r="X110" s="792"/>
      <c r="Y110" s="792"/>
      <c r="Z110" s="792"/>
      <c r="AA110" s="792"/>
      <c r="AB110" s="792"/>
      <c r="AC110" s="792"/>
      <c r="AD110" s="792"/>
      <c r="AE110" s="792"/>
      <c r="AF110" s="792"/>
      <c r="AG110" s="792"/>
    </row>
    <row r="111" spans="1:33" s="10" customFormat="1" ht="16.5" customHeight="1">
      <c r="A111" s="792" t="s">
        <v>928</v>
      </c>
      <c r="B111" s="792"/>
      <c r="C111" s="792"/>
      <c r="D111" s="792"/>
      <c r="E111" s="792"/>
      <c r="F111" s="792"/>
      <c r="G111" s="792"/>
      <c r="H111" s="792"/>
      <c r="I111" s="792"/>
      <c r="J111" s="792"/>
      <c r="K111" s="792"/>
      <c r="L111" s="792"/>
      <c r="M111" s="792"/>
      <c r="N111" s="792"/>
      <c r="O111" s="792"/>
      <c r="P111" s="792"/>
      <c r="Q111" s="792"/>
      <c r="R111" s="792"/>
      <c r="S111" s="792"/>
      <c r="T111" s="792"/>
      <c r="U111" s="792"/>
      <c r="V111" s="792"/>
      <c r="W111" s="792"/>
      <c r="X111" s="792"/>
      <c r="Y111" s="792"/>
      <c r="Z111" s="792"/>
      <c r="AA111" s="792"/>
      <c r="AB111" s="792"/>
      <c r="AC111" s="792"/>
      <c r="AD111" s="792"/>
      <c r="AE111" s="792"/>
      <c r="AF111" s="792"/>
      <c r="AG111" s="792"/>
    </row>
    <row r="112" spans="1:33" s="10" customFormat="1" ht="16.5" customHeight="1">
      <c r="A112" s="792" t="s">
        <v>922</v>
      </c>
      <c r="B112" s="792"/>
      <c r="C112" s="792"/>
      <c r="D112" s="792"/>
      <c r="E112" s="792"/>
      <c r="F112" s="792"/>
      <c r="G112" s="792"/>
      <c r="H112" s="792"/>
      <c r="I112" s="792"/>
      <c r="J112" s="792"/>
      <c r="K112" s="792"/>
      <c r="L112" s="792"/>
      <c r="M112" s="792"/>
      <c r="N112" s="792"/>
      <c r="O112" s="792"/>
      <c r="P112" s="792"/>
      <c r="Q112" s="792"/>
      <c r="R112" s="792"/>
      <c r="S112" s="792"/>
      <c r="T112" s="792"/>
      <c r="U112" s="792"/>
      <c r="V112" s="792"/>
      <c r="W112" s="792"/>
      <c r="X112" s="792"/>
      <c r="Y112" s="792"/>
      <c r="Z112" s="792"/>
      <c r="AA112" s="792"/>
      <c r="AB112" s="792"/>
      <c r="AC112" s="792"/>
      <c r="AD112" s="792"/>
      <c r="AE112" s="792"/>
      <c r="AF112" s="792"/>
      <c r="AG112" s="792"/>
    </row>
    <row r="113" spans="1:33" s="10" customFormat="1" ht="16.5" customHeight="1">
      <c r="A113" s="792" t="s">
        <v>929</v>
      </c>
      <c r="B113" s="792"/>
      <c r="C113" s="792"/>
      <c r="D113" s="792"/>
      <c r="E113" s="792"/>
      <c r="F113" s="792"/>
      <c r="G113" s="792"/>
      <c r="H113" s="792"/>
      <c r="I113" s="792"/>
      <c r="J113" s="792"/>
      <c r="K113" s="792"/>
      <c r="L113" s="792"/>
      <c r="M113" s="792"/>
      <c r="N113" s="792"/>
      <c r="O113" s="792"/>
      <c r="P113" s="792"/>
      <c r="Q113" s="792"/>
      <c r="R113" s="792"/>
      <c r="S113" s="792"/>
      <c r="T113" s="792"/>
      <c r="U113" s="792"/>
      <c r="V113" s="792"/>
      <c r="W113" s="792"/>
      <c r="X113" s="792"/>
      <c r="Y113" s="792"/>
      <c r="Z113" s="792"/>
      <c r="AA113" s="792"/>
      <c r="AB113" s="792"/>
      <c r="AC113" s="792"/>
      <c r="AD113" s="792"/>
      <c r="AE113" s="792"/>
      <c r="AF113" s="792"/>
      <c r="AG113" s="792"/>
    </row>
    <row r="114" spans="1:33" s="10" customFormat="1" ht="16.5" customHeight="1">
      <c r="A114" s="792" t="s">
        <v>923</v>
      </c>
      <c r="B114" s="792"/>
      <c r="C114" s="792"/>
      <c r="D114" s="792"/>
      <c r="E114" s="792"/>
      <c r="F114" s="792"/>
      <c r="G114" s="792"/>
      <c r="H114" s="792"/>
      <c r="I114" s="792"/>
      <c r="J114" s="792"/>
      <c r="K114" s="792"/>
      <c r="L114" s="792"/>
      <c r="M114" s="792"/>
      <c r="N114" s="792"/>
      <c r="O114" s="792"/>
      <c r="P114" s="792"/>
      <c r="Q114" s="792"/>
      <c r="R114" s="792"/>
      <c r="S114" s="792"/>
      <c r="T114" s="792"/>
      <c r="U114" s="792"/>
      <c r="V114" s="792"/>
      <c r="W114" s="792"/>
      <c r="X114" s="792"/>
      <c r="Y114" s="792"/>
      <c r="Z114" s="792"/>
      <c r="AA114" s="792"/>
      <c r="AB114" s="792"/>
      <c r="AC114" s="792"/>
      <c r="AD114" s="792"/>
      <c r="AE114" s="792"/>
      <c r="AF114" s="792"/>
      <c r="AG114" s="792"/>
    </row>
    <row r="115" spans="1:33" s="10" customFormat="1" ht="16.5" customHeight="1">
      <c r="A115" s="792" t="s">
        <v>930</v>
      </c>
      <c r="B115" s="792"/>
      <c r="C115" s="792"/>
      <c r="D115" s="792"/>
      <c r="E115" s="792"/>
      <c r="F115" s="792"/>
      <c r="G115" s="792"/>
      <c r="H115" s="792"/>
      <c r="I115" s="792"/>
      <c r="J115" s="792"/>
      <c r="K115" s="792"/>
      <c r="L115" s="792"/>
      <c r="M115" s="792"/>
      <c r="N115" s="792"/>
      <c r="O115" s="792"/>
      <c r="P115" s="792"/>
      <c r="Q115" s="792"/>
      <c r="R115" s="792"/>
      <c r="S115" s="792"/>
      <c r="T115" s="792"/>
      <c r="U115" s="792"/>
      <c r="V115" s="792"/>
      <c r="W115" s="792"/>
      <c r="X115" s="792"/>
      <c r="Y115" s="792"/>
      <c r="Z115" s="792"/>
      <c r="AA115" s="792"/>
      <c r="AB115" s="792"/>
      <c r="AC115" s="792"/>
      <c r="AD115" s="792"/>
      <c r="AE115" s="792"/>
      <c r="AF115" s="792"/>
      <c r="AG115" s="792"/>
    </row>
    <row r="116" spans="1:33" s="10" customFormat="1" ht="16.5" customHeight="1">
      <c r="A116" s="792" t="s">
        <v>924</v>
      </c>
      <c r="B116" s="792"/>
      <c r="C116" s="792"/>
      <c r="D116" s="792"/>
      <c r="E116" s="792"/>
      <c r="F116" s="792"/>
      <c r="G116" s="792"/>
      <c r="H116" s="792"/>
      <c r="I116" s="792"/>
      <c r="J116" s="792"/>
      <c r="K116" s="792"/>
      <c r="L116" s="792"/>
      <c r="M116" s="792"/>
      <c r="N116" s="792"/>
      <c r="O116" s="792"/>
      <c r="P116" s="792"/>
      <c r="Q116" s="792"/>
      <c r="R116" s="792"/>
      <c r="S116" s="792"/>
      <c r="T116" s="792"/>
      <c r="U116" s="792"/>
      <c r="V116" s="792"/>
      <c r="W116" s="792"/>
      <c r="X116" s="792"/>
      <c r="Y116" s="792"/>
      <c r="Z116" s="792"/>
      <c r="AA116" s="792"/>
      <c r="AB116" s="792"/>
      <c r="AC116" s="792"/>
      <c r="AD116" s="792"/>
      <c r="AE116" s="792"/>
      <c r="AF116" s="792"/>
      <c r="AG116" s="792"/>
    </row>
    <row r="117" spans="1:33" s="10" customFormat="1" ht="16.5" customHeight="1">
      <c r="A117" s="792" t="s">
        <v>931</v>
      </c>
      <c r="B117" s="792"/>
      <c r="C117" s="792"/>
      <c r="D117" s="792"/>
      <c r="E117" s="792"/>
      <c r="F117" s="792"/>
      <c r="G117" s="792"/>
      <c r="H117" s="792"/>
      <c r="I117" s="792"/>
      <c r="J117" s="792"/>
      <c r="K117" s="792"/>
      <c r="L117" s="792"/>
      <c r="M117" s="792"/>
      <c r="N117" s="792"/>
      <c r="O117" s="792"/>
      <c r="P117" s="792"/>
      <c r="Q117" s="792"/>
      <c r="R117" s="792"/>
      <c r="S117" s="792"/>
      <c r="T117" s="792"/>
      <c r="U117" s="792"/>
      <c r="V117" s="792"/>
      <c r="W117" s="792"/>
      <c r="X117" s="792"/>
      <c r="Y117" s="792"/>
      <c r="Z117" s="792"/>
      <c r="AA117" s="792"/>
      <c r="AB117" s="792"/>
      <c r="AC117" s="792"/>
      <c r="AD117" s="792"/>
      <c r="AE117" s="792"/>
      <c r="AF117" s="792"/>
      <c r="AG117" s="792"/>
    </row>
    <row r="118" spans="1:33" s="10" customFormat="1" ht="16.5" customHeight="1">
      <c r="A118" s="792" t="s">
        <v>925</v>
      </c>
      <c r="B118" s="792"/>
      <c r="C118" s="792"/>
      <c r="D118" s="792"/>
      <c r="E118" s="792"/>
      <c r="F118" s="792"/>
      <c r="G118" s="792"/>
      <c r="H118" s="792"/>
      <c r="I118" s="792"/>
      <c r="J118" s="792"/>
      <c r="K118" s="792"/>
      <c r="L118" s="792"/>
      <c r="M118" s="792"/>
      <c r="N118" s="792"/>
      <c r="O118" s="792"/>
      <c r="P118" s="792"/>
      <c r="Q118" s="792"/>
      <c r="R118" s="792"/>
      <c r="S118" s="792"/>
      <c r="T118" s="792"/>
      <c r="U118" s="792"/>
      <c r="V118" s="792"/>
      <c r="W118" s="792"/>
      <c r="X118" s="792"/>
      <c r="Y118" s="792"/>
      <c r="Z118" s="792"/>
      <c r="AA118" s="792"/>
      <c r="AB118" s="792"/>
      <c r="AC118" s="792"/>
      <c r="AD118" s="792"/>
      <c r="AE118" s="792"/>
      <c r="AF118" s="792"/>
      <c r="AG118" s="792"/>
    </row>
    <row r="119" spans="1:33" s="10" customFormat="1" ht="16.5" customHeight="1">
      <c r="A119" s="792" t="s">
        <v>932</v>
      </c>
      <c r="B119" s="792"/>
      <c r="C119" s="792"/>
      <c r="D119" s="792"/>
      <c r="E119" s="792"/>
      <c r="F119" s="792"/>
      <c r="G119" s="792"/>
      <c r="H119" s="792"/>
      <c r="I119" s="792"/>
      <c r="J119" s="792"/>
      <c r="K119" s="792"/>
      <c r="L119" s="792"/>
      <c r="M119" s="792"/>
      <c r="N119" s="792"/>
      <c r="O119" s="792"/>
      <c r="P119" s="792"/>
      <c r="Q119" s="792"/>
      <c r="R119" s="792"/>
      <c r="S119" s="792"/>
      <c r="T119" s="792"/>
      <c r="U119" s="792"/>
      <c r="V119" s="792"/>
      <c r="W119" s="792"/>
      <c r="X119" s="792"/>
      <c r="Y119" s="792"/>
      <c r="Z119" s="792"/>
      <c r="AA119" s="792"/>
      <c r="AB119" s="792"/>
      <c r="AC119" s="792"/>
      <c r="AD119" s="792"/>
      <c r="AE119" s="792"/>
      <c r="AF119" s="792"/>
      <c r="AG119" s="792"/>
    </row>
    <row r="120" spans="1:33" s="10" customFormat="1" ht="16.5" customHeight="1">
      <c r="A120" s="792" t="s">
        <v>933</v>
      </c>
      <c r="B120" s="792"/>
      <c r="C120" s="792"/>
      <c r="D120" s="792"/>
      <c r="E120" s="792"/>
      <c r="F120" s="792"/>
      <c r="G120" s="792"/>
      <c r="H120" s="792"/>
      <c r="I120" s="792"/>
      <c r="J120" s="792"/>
      <c r="K120" s="792"/>
      <c r="L120" s="792"/>
      <c r="M120" s="792"/>
      <c r="N120" s="792"/>
      <c r="O120" s="792"/>
      <c r="P120" s="792"/>
      <c r="Q120" s="792"/>
      <c r="R120" s="792"/>
      <c r="S120" s="792"/>
      <c r="T120" s="792"/>
      <c r="U120" s="792"/>
      <c r="V120" s="792"/>
      <c r="W120" s="792"/>
      <c r="X120" s="792"/>
      <c r="Y120" s="792"/>
      <c r="Z120" s="792"/>
      <c r="AA120" s="792"/>
      <c r="AB120" s="792"/>
      <c r="AC120" s="792"/>
      <c r="AD120" s="792"/>
      <c r="AE120" s="792"/>
      <c r="AF120" s="792"/>
      <c r="AG120" s="792"/>
    </row>
    <row r="121" spans="1:33" s="10" customFormat="1" ht="16.5" customHeight="1">
      <c r="A121" s="792" t="s">
        <v>934</v>
      </c>
      <c r="B121" s="792"/>
      <c r="C121" s="792"/>
      <c r="D121" s="792"/>
      <c r="E121" s="792"/>
      <c r="F121" s="792"/>
      <c r="G121" s="792"/>
      <c r="H121" s="792"/>
      <c r="I121" s="792"/>
      <c r="J121" s="792"/>
      <c r="K121" s="792"/>
      <c r="L121" s="792"/>
      <c r="M121" s="792"/>
      <c r="N121" s="792"/>
      <c r="O121" s="792"/>
      <c r="P121" s="792"/>
      <c r="Q121" s="792"/>
      <c r="R121" s="792"/>
      <c r="S121" s="792"/>
      <c r="T121" s="792"/>
      <c r="U121" s="792"/>
      <c r="V121" s="792"/>
      <c r="W121" s="792"/>
      <c r="X121" s="792"/>
      <c r="Y121" s="792"/>
      <c r="Z121" s="792"/>
      <c r="AA121" s="792"/>
      <c r="AB121" s="792"/>
      <c r="AC121" s="792"/>
      <c r="AD121" s="792"/>
      <c r="AE121" s="792"/>
      <c r="AF121" s="792"/>
      <c r="AG121" s="792"/>
    </row>
    <row r="122" spans="1:33" s="10" customFormat="1" ht="16.5" customHeight="1">
      <c r="A122" s="792" t="s">
        <v>931</v>
      </c>
      <c r="B122" s="792"/>
      <c r="C122" s="792"/>
      <c r="D122" s="792"/>
      <c r="E122" s="792"/>
      <c r="F122" s="792"/>
      <c r="G122" s="792"/>
      <c r="H122" s="792"/>
      <c r="I122" s="792"/>
      <c r="J122" s="792"/>
      <c r="K122" s="792"/>
      <c r="L122" s="792"/>
      <c r="M122" s="792"/>
      <c r="N122" s="792"/>
      <c r="O122" s="792"/>
      <c r="P122" s="792"/>
      <c r="Q122" s="792"/>
      <c r="R122" s="792"/>
      <c r="S122" s="792"/>
      <c r="T122" s="792"/>
      <c r="U122" s="792"/>
      <c r="V122" s="792"/>
      <c r="W122" s="792"/>
      <c r="X122" s="792"/>
      <c r="Y122" s="792"/>
      <c r="Z122" s="792"/>
      <c r="AA122" s="792"/>
      <c r="AB122" s="792"/>
      <c r="AC122" s="792"/>
      <c r="AD122" s="792"/>
      <c r="AE122" s="792"/>
      <c r="AF122" s="792"/>
      <c r="AG122" s="792"/>
    </row>
    <row r="123" spans="1:33" s="10" customFormat="1" ht="16.5" customHeight="1">
      <c r="A123" s="792" t="s">
        <v>935</v>
      </c>
      <c r="B123" s="792"/>
      <c r="C123" s="792"/>
      <c r="D123" s="792"/>
      <c r="E123" s="792"/>
      <c r="F123" s="792"/>
      <c r="G123" s="792"/>
      <c r="H123" s="792"/>
      <c r="I123" s="792"/>
      <c r="J123" s="792"/>
      <c r="K123" s="792"/>
      <c r="L123" s="792"/>
      <c r="M123" s="792"/>
      <c r="N123" s="792"/>
      <c r="O123" s="792"/>
      <c r="P123" s="792"/>
      <c r="Q123" s="792"/>
      <c r="R123" s="792"/>
      <c r="S123" s="792"/>
      <c r="T123" s="792"/>
      <c r="U123" s="792"/>
      <c r="V123" s="792"/>
      <c r="W123" s="792"/>
      <c r="X123" s="792"/>
      <c r="Y123" s="792"/>
      <c r="Z123" s="792"/>
      <c r="AA123" s="792"/>
      <c r="AB123" s="792"/>
      <c r="AC123" s="792"/>
      <c r="AD123" s="792"/>
      <c r="AE123" s="792"/>
      <c r="AF123" s="792"/>
      <c r="AG123" s="792"/>
    </row>
    <row r="124" spans="1:33" s="10" customFormat="1" ht="16.5" customHeight="1">
      <c r="A124" s="792" t="s">
        <v>936</v>
      </c>
      <c r="B124" s="792"/>
      <c r="C124" s="792"/>
      <c r="D124" s="792"/>
      <c r="E124" s="792"/>
      <c r="F124" s="792"/>
      <c r="G124" s="792"/>
      <c r="H124" s="792"/>
      <c r="I124" s="792"/>
      <c r="J124" s="792"/>
      <c r="K124" s="792"/>
      <c r="L124" s="792"/>
      <c r="M124" s="792"/>
      <c r="N124" s="792"/>
      <c r="O124" s="792"/>
      <c r="P124" s="792"/>
      <c r="Q124" s="792"/>
      <c r="R124" s="792"/>
      <c r="S124" s="792"/>
      <c r="T124" s="792"/>
      <c r="U124" s="792"/>
      <c r="V124" s="792"/>
      <c r="W124" s="792"/>
      <c r="X124" s="792"/>
      <c r="Y124" s="792"/>
      <c r="Z124" s="792"/>
      <c r="AA124" s="792"/>
      <c r="AB124" s="792"/>
      <c r="AC124" s="792"/>
      <c r="AD124" s="792"/>
      <c r="AE124" s="792"/>
      <c r="AF124" s="792"/>
      <c r="AG124" s="792"/>
    </row>
    <row r="125" spans="1:33" s="10" customFormat="1" ht="16.5" customHeight="1">
      <c r="A125" s="792" t="s">
        <v>937</v>
      </c>
      <c r="B125" s="792"/>
      <c r="C125" s="792"/>
      <c r="D125" s="792"/>
      <c r="E125" s="792"/>
      <c r="F125" s="792"/>
      <c r="G125" s="792"/>
      <c r="H125" s="792"/>
      <c r="I125" s="792"/>
      <c r="J125" s="792"/>
      <c r="K125" s="792"/>
      <c r="L125" s="792"/>
      <c r="M125" s="792"/>
      <c r="N125" s="792"/>
      <c r="O125" s="792"/>
      <c r="P125" s="792"/>
      <c r="Q125" s="792"/>
      <c r="R125" s="792"/>
      <c r="S125" s="792"/>
      <c r="T125" s="792"/>
      <c r="U125" s="792"/>
      <c r="V125" s="792"/>
      <c r="W125" s="792"/>
      <c r="X125" s="792"/>
      <c r="Y125" s="792"/>
      <c r="Z125" s="792"/>
      <c r="AA125" s="792"/>
      <c r="AB125" s="792"/>
      <c r="AC125" s="792"/>
      <c r="AD125" s="792"/>
      <c r="AE125" s="792"/>
      <c r="AF125" s="792"/>
      <c r="AG125" s="792"/>
    </row>
    <row r="126" spans="1:33" s="10" customFormat="1" ht="16.5" customHeight="1">
      <c r="A126" s="792" t="s">
        <v>938</v>
      </c>
      <c r="B126" s="792"/>
      <c r="C126" s="792"/>
      <c r="D126" s="792"/>
      <c r="E126" s="792"/>
      <c r="F126" s="792"/>
      <c r="G126" s="792"/>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row>
    <row r="127" spans="1:33" s="10" customFormat="1" ht="16.5" customHeight="1">
      <c r="A127" s="792" t="s">
        <v>939</v>
      </c>
      <c r="B127" s="792"/>
      <c r="C127" s="792"/>
      <c r="D127" s="792"/>
      <c r="E127" s="792"/>
      <c r="F127" s="792"/>
      <c r="G127" s="792"/>
      <c r="H127" s="792"/>
      <c r="I127" s="792"/>
      <c r="J127" s="792"/>
      <c r="K127" s="792"/>
      <c r="L127" s="792"/>
      <c r="M127" s="792"/>
      <c r="N127" s="792"/>
      <c r="O127" s="792"/>
      <c r="P127" s="792"/>
      <c r="Q127" s="792"/>
      <c r="R127" s="792"/>
      <c r="S127" s="792"/>
      <c r="T127" s="792"/>
      <c r="U127" s="792"/>
      <c r="V127" s="792"/>
      <c r="W127" s="792"/>
      <c r="X127" s="792"/>
      <c r="Y127" s="792"/>
      <c r="Z127" s="792"/>
      <c r="AA127" s="792"/>
      <c r="AB127" s="792"/>
      <c r="AC127" s="792"/>
      <c r="AD127" s="792"/>
      <c r="AE127" s="792"/>
      <c r="AF127" s="792"/>
      <c r="AG127" s="792"/>
    </row>
    <row r="128" spans="1:33" s="10" customFormat="1" ht="16.5" customHeight="1">
      <c r="A128" s="792" t="s">
        <v>940</v>
      </c>
      <c r="B128" s="792"/>
      <c r="C128" s="792"/>
      <c r="D128" s="792"/>
      <c r="E128" s="792"/>
      <c r="F128" s="792"/>
      <c r="G128" s="792"/>
      <c r="H128" s="792"/>
      <c r="I128" s="792"/>
      <c r="J128" s="792"/>
      <c r="K128" s="792"/>
      <c r="L128" s="792"/>
      <c r="M128" s="792"/>
      <c r="N128" s="792"/>
      <c r="O128" s="792"/>
      <c r="P128" s="792"/>
      <c r="Q128" s="792"/>
      <c r="R128" s="792"/>
      <c r="S128" s="792"/>
      <c r="T128" s="792"/>
      <c r="U128" s="792"/>
      <c r="V128" s="792"/>
      <c r="W128" s="792"/>
      <c r="X128" s="792"/>
      <c r="Y128" s="792"/>
      <c r="Z128" s="792"/>
      <c r="AA128" s="792"/>
      <c r="AB128" s="792"/>
      <c r="AC128" s="792"/>
      <c r="AD128" s="792"/>
      <c r="AE128" s="792"/>
      <c r="AF128" s="792"/>
      <c r="AG128" s="792"/>
    </row>
    <row r="129" spans="1:33" s="10" customFormat="1" ht="16.5" customHeight="1">
      <c r="A129" s="792" t="s">
        <v>941</v>
      </c>
      <c r="B129" s="792"/>
      <c r="C129" s="792"/>
      <c r="D129" s="792"/>
      <c r="E129" s="792"/>
      <c r="F129" s="792"/>
      <c r="G129" s="792"/>
      <c r="H129" s="792"/>
      <c r="I129" s="792"/>
      <c r="J129" s="792"/>
      <c r="K129" s="792"/>
      <c r="L129" s="792"/>
      <c r="M129" s="792"/>
      <c r="N129" s="792"/>
      <c r="O129" s="792"/>
      <c r="P129" s="792"/>
      <c r="Q129" s="792"/>
      <c r="R129" s="792"/>
      <c r="S129" s="792"/>
      <c r="T129" s="792"/>
      <c r="U129" s="792"/>
      <c r="V129" s="792"/>
      <c r="W129" s="792"/>
      <c r="X129" s="792"/>
      <c r="Y129" s="792"/>
      <c r="Z129" s="792"/>
      <c r="AA129" s="792"/>
      <c r="AB129" s="792"/>
      <c r="AC129" s="792"/>
      <c r="AD129" s="792"/>
      <c r="AE129" s="792"/>
      <c r="AF129" s="792"/>
      <c r="AG129" s="792"/>
    </row>
    <row r="130" spans="1:33" s="10" customFormat="1" ht="16.5" customHeight="1">
      <c r="A130" s="792" t="s">
        <v>942</v>
      </c>
      <c r="B130" s="792"/>
      <c r="C130" s="792"/>
      <c r="D130" s="792"/>
      <c r="E130" s="792"/>
      <c r="F130" s="792"/>
      <c r="G130" s="792"/>
      <c r="H130" s="792"/>
      <c r="I130" s="792"/>
      <c r="J130" s="792"/>
      <c r="K130" s="792"/>
      <c r="L130" s="792"/>
      <c r="M130" s="792"/>
      <c r="N130" s="792"/>
      <c r="O130" s="792"/>
      <c r="P130" s="792"/>
      <c r="Q130" s="792"/>
      <c r="R130" s="792"/>
      <c r="S130" s="792"/>
      <c r="T130" s="792"/>
      <c r="U130" s="792"/>
      <c r="V130" s="792"/>
      <c r="W130" s="792"/>
      <c r="X130" s="792"/>
      <c r="Y130" s="792"/>
      <c r="Z130" s="792"/>
      <c r="AA130" s="792"/>
      <c r="AB130" s="792"/>
      <c r="AC130" s="792"/>
      <c r="AD130" s="792"/>
      <c r="AE130" s="792"/>
      <c r="AF130" s="792"/>
      <c r="AG130" s="792"/>
    </row>
    <row r="131" spans="1:33" s="10" customFormat="1" ht="16.5" customHeight="1">
      <c r="A131" s="792" t="s">
        <v>943</v>
      </c>
      <c r="B131" s="792"/>
      <c r="C131" s="792"/>
      <c r="D131" s="792"/>
      <c r="E131" s="792"/>
      <c r="F131" s="792"/>
      <c r="G131" s="792"/>
      <c r="H131" s="792"/>
      <c r="I131" s="792"/>
      <c r="J131" s="792"/>
      <c r="K131" s="792"/>
      <c r="L131" s="792"/>
      <c r="M131" s="792"/>
      <c r="N131" s="792"/>
      <c r="O131" s="792"/>
      <c r="P131" s="792"/>
      <c r="Q131" s="792"/>
      <c r="R131" s="792"/>
      <c r="S131" s="792"/>
      <c r="T131" s="792"/>
      <c r="U131" s="792"/>
      <c r="V131" s="792"/>
      <c r="W131" s="792"/>
      <c r="X131" s="792"/>
      <c r="Y131" s="792"/>
      <c r="Z131" s="792"/>
      <c r="AA131" s="792"/>
      <c r="AB131" s="792"/>
      <c r="AC131" s="792"/>
      <c r="AD131" s="792"/>
      <c r="AE131" s="792"/>
      <c r="AF131" s="792"/>
      <c r="AG131" s="792"/>
    </row>
    <row r="132" spans="1:33" s="10" customFormat="1" ht="16.5" customHeight="1">
      <c r="A132" s="792" t="s">
        <v>944</v>
      </c>
      <c r="B132" s="792"/>
      <c r="C132" s="792"/>
      <c r="D132" s="792"/>
      <c r="E132" s="792"/>
      <c r="F132" s="792"/>
      <c r="G132" s="792"/>
      <c r="H132" s="792"/>
      <c r="I132" s="792"/>
      <c r="J132" s="792"/>
      <c r="K132" s="792"/>
      <c r="L132" s="792"/>
      <c r="M132" s="792"/>
      <c r="N132" s="792"/>
      <c r="O132" s="792"/>
      <c r="P132" s="792"/>
      <c r="Q132" s="792"/>
      <c r="R132" s="792"/>
      <c r="S132" s="792"/>
      <c r="T132" s="792"/>
      <c r="U132" s="792"/>
      <c r="V132" s="792"/>
      <c r="W132" s="792"/>
      <c r="X132" s="792"/>
      <c r="Y132" s="792"/>
      <c r="Z132" s="792"/>
      <c r="AA132" s="792"/>
      <c r="AB132" s="792"/>
      <c r="AC132" s="792"/>
      <c r="AD132" s="792"/>
      <c r="AE132" s="792"/>
      <c r="AF132" s="792"/>
      <c r="AG132" s="792"/>
    </row>
    <row r="133" spans="1:33" ht="16.5" customHeight="1">
      <c r="A133" s="792" t="s">
        <v>945</v>
      </c>
      <c r="B133" s="792"/>
      <c r="C133" s="792"/>
      <c r="D133" s="792"/>
      <c r="E133" s="792"/>
      <c r="F133" s="792"/>
      <c r="G133" s="792"/>
      <c r="H133" s="792"/>
      <c r="I133" s="792"/>
      <c r="J133" s="792"/>
      <c r="K133" s="792"/>
      <c r="L133" s="792"/>
      <c r="M133" s="792"/>
      <c r="N133" s="792"/>
      <c r="O133" s="792"/>
      <c r="P133" s="792"/>
      <c r="Q133" s="792"/>
      <c r="R133" s="792"/>
      <c r="S133" s="792"/>
      <c r="T133" s="792"/>
      <c r="U133" s="792"/>
      <c r="V133" s="792"/>
      <c r="W133" s="792"/>
      <c r="X133" s="792"/>
      <c r="Y133" s="792"/>
      <c r="Z133" s="792"/>
      <c r="AA133" s="792"/>
      <c r="AB133" s="792"/>
      <c r="AC133" s="792"/>
      <c r="AD133" s="792"/>
      <c r="AE133" s="792"/>
      <c r="AF133" s="792"/>
      <c r="AG133" s="792"/>
    </row>
    <row r="134" spans="1:33" ht="16.5" customHeight="1">
      <c r="A134" s="792" t="s">
        <v>946</v>
      </c>
      <c r="B134" s="792"/>
      <c r="C134" s="792"/>
      <c r="D134" s="792"/>
      <c r="E134" s="792"/>
      <c r="F134" s="792"/>
      <c r="G134" s="792"/>
      <c r="H134" s="792"/>
      <c r="I134" s="792"/>
      <c r="J134" s="792"/>
      <c r="K134" s="792"/>
      <c r="L134" s="792"/>
      <c r="M134" s="792"/>
      <c r="N134" s="792"/>
      <c r="O134" s="792"/>
      <c r="P134" s="792"/>
      <c r="Q134" s="792"/>
      <c r="R134" s="792"/>
      <c r="S134" s="792"/>
      <c r="T134" s="792"/>
      <c r="U134" s="792"/>
      <c r="V134" s="792"/>
      <c r="W134" s="792"/>
      <c r="X134" s="792"/>
      <c r="Y134" s="792"/>
      <c r="Z134" s="792"/>
      <c r="AA134" s="792"/>
      <c r="AB134" s="792"/>
      <c r="AC134" s="792"/>
      <c r="AD134" s="792"/>
      <c r="AE134" s="792"/>
      <c r="AF134" s="792"/>
      <c r="AG134" s="792"/>
    </row>
    <row r="135" spans="1:33" ht="16.5" customHeight="1">
      <c r="A135" s="792" t="s">
        <v>947</v>
      </c>
      <c r="B135" s="792"/>
      <c r="C135" s="792"/>
      <c r="D135" s="792"/>
      <c r="E135" s="792"/>
      <c r="F135" s="792"/>
      <c r="G135" s="792"/>
      <c r="H135" s="792"/>
      <c r="I135" s="792"/>
      <c r="J135" s="792"/>
      <c r="K135" s="792"/>
      <c r="L135" s="792"/>
      <c r="M135" s="792"/>
      <c r="N135" s="792"/>
      <c r="O135" s="792"/>
      <c r="P135" s="792"/>
      <c r="Q135" s="792"/>
      <c r="R135" s="792"/>
      <c r="S135" s="792"/>
      <c r="T135" s="792"/>
      <c r="U135" s="792"/>
      <c r="V135" s="792"/>
      <c r="W135" s="792"/>
      <c r="X135" s="792"/>
      <c r="Y135" s="792"/>
      <c r="Z135" s="792"/>
      <c r="AA135" s="792"/>
      <c r="AB135" s="792"/>
      <c r="AC135" s="792"/>
      <c r="AD135" s="792"/>
      <c r="AE135" s="792"/>
      <c r="AF135" s="792"/>
      <c r="AG135" s="792"/>
    </row>
    <row r="136" spans="1:33" ht="16.5" customHeight="1">
      <c r="A136" s="792" t="s">
        <v>948</v>
      </c>
      <c r="B136" s="792"/>
      <c r="C136" s="792"/>
      <c r="D136" s="792"/>
      <c r="E136" s="792"/>
      <c r="F136" s="792"/>
      <c r="G136" s="792"/>
      <c r="H136" s="792"/>
      <c r="I136" s="792"/>
      <c r="J136" s="792"/>
      <c r="K136" s="792"/>
      <c r="L136" s="792"/>
      <c r="M136" s="792"/>
      <c r="N136" s="792"/>
      <c r="O136" s="792"/>
      <c r="P136" s="792"/>
      <c r="Q136" s="792"/>
      <c r="R136" s="792"/>
      <c r="S136" s="792"/>
      <c r="T136" s="792"/>
      <c r="U136" s="792"/>
      <c r="V136" s="792"/>
      <c r="W136" s="792"/>
      <c r="X136" s="792"/>
      <c r="Y136" s="792"/>
      <c r="Z136" s="792"/>
      <c r="AA136" s="792"/>
      <c r="AB136" s="792"/>
      <c r="AC136" s="792"/>
      <c r="AD136" s="792"/>
      <c r="AE136" s="792"/>
      <c r="AF136" s="792"/>
      <c r="AG136" s="792"/>
    </row>
    <row r="137" spans="1:33" ht="16.5" customHeight="1">
      <c r="A137" s="792" t="s">
        <v>949</v>
      </c>
      <c r="B137" s="792"/>
      <c r="C137" s="792"/>
      <c r="D137" s="792"/>
      <c r="E137" s="792"/>
      <c r="F137" s="792"/>
      <c r="G137" s="792"/>
      <c r="H137" s="792"/>
      <c r="I137" s="792"/>
      <c r="J137" s="792"/>
      <c r="K137" s="792"/>
      <c r="L137" s="792"/>
      <c r="M137" s="792"/>
      <c r="N137" s="792"/>
      <c r="O137" s="792"/>
      <c r="P137" s="792"/>
      <c r="Q137" s="792"/>
      <c r="R137" s="792"/>
      <c r="S137" s="792"/>
      <c r="T137" s="792"/>
      <c r="U137" s="792"/>
      <c r="V137" s="792"/>
      <c r="W137" s="792"/>
      <c r="X137" s="792"/>
      <c r="Y137" s="792"/>
      <c r="Z137" s="792"/>
      <c r="AA137" s="792"/>
      <c r="AB137" s="792"/>
      <c r="AC137" s="792"/>
      <c r="AD137" s="792"/>
      <c r="AE137" s="792"/>
      <c r="AF137" s="792"/>
      <c r="AG137" s="792"/>
    </row>
    <row r="138" spans="1:33" ht="16.5" customHeight="1">
      <c r="A138" s="792"/>
      <c r="B138" s="792"/>
      <c r="C138" s="792"/>
      <c r="D138" s="792"/>
      <c r="E138" s="792"/>
      <c r="F138" s="792"/>
      <c r="G138" s="792"/>
      <c r="H138" s="792"/>
      <c r="I138" s="792"/>
      <c r="J138" s="792"/>
      <c r="K138" s="792"/>
      <c r="L138" s="792"/>
      <c r="M138" s="792"/>
      <c r="N138" s="792"/>
      <c r="O138" s="792"/>
      <c r="P138" s="792"/>
      <c r="Q138" s="792"/>
      <c r="R138" s="792"/>
      <c r="S138" s="792"/>
      <c r="T138" s="792"/>
      <c r="U138" s="792"/>
      <c r="V138" s="792"/>
      <c r="W138" s="792"/>
      <c r="X138" s="792"/>
      <c r="Y138" s="792"/>
      <c r="Z138" s="792"/>
      <c r="AA138" s="792"/>
      <c r="AB138" s="792"/>
      <c r="AC138" s="792"/>
      <c r="AD138" s="792"/>
      <c r="AE138" s="792"/>
      <c r="AF138" s="792"/>
      <c r="AG138" s="792"/>
    </row>
  </sheetData>
  <mergeCells count="135">
    <mergeCell ref="A132:AG132"/>
    <mergeCell ref="A121:AG121"/>
    <mergeCell ref="A122:AG122"/>
    <mergeCell ref="A123:AG123"/>
    <mergeCell ref="A124:AG124"/>
    <mergeCell ref="A125:AG125"/>
    <mergeCell ref="A126:AG126"/>
    <mergeCell ref="A111:AG111"/>
    <mergeCell ref="A112:AG112"/>
    <mergeCell ref="A113:AG113"/>
    <mergeCell ref="A114:AG114"/>
    <mergeCell ref="A127:AG127"/>
    <mergeCell ref="A128:AG128"/>
    <mergeCell ref="A129:AG129"/>
    <mergeCell ref="A130:AG130"/>
    <mergeCell ref="A131:AG131"/>
    <mergeCell ref="A99:AG99"/>
    <mergeCell ref="A100:AG100"/>
    <mergeCell ref="A101:AG101"/>
    <mergeCell ref="A138:AG138"/>
    <mergeCell ref="A133:AG133"/>
    <mergeCell ref="A134:AG134"/>
    <mergeCell ref="A135:AG135"/>
    <mergeCell ref="A136:AG136"/>
    <mergeCell ref="A137:AG137"/>
    <mergeCell ref="A103:AG103"/>
    <mergeCell ref="A104:AG104"/>
    <mergeCell ref="A105:AG105"/>
    <mergeCell ref="A106:AG106"/>
    <mergeCell ref="A107:AG107"/>
    <mergeCell ref="A108:AG108"/>
    <mergeCell ref="A102:AG102"/>
    <mergeCell ref="A115:AG115"/>
    <mergeCell ref="A116:AG116"/>
    <mergeCell ref="A117:AG117"/>
    <mergeCell ref="A118:AG118"/>
    <mergeCell ref="A119:AG119"/>
    <mergeCell ref="A120:AG120"/>
    <mergeCell ref="A109:AG109"/>
    <mergeCell ref="A110:AG110"/>
    <mergeCell ref="A54:AG54"/>
    <mergeCell ref="A55:AG55"/>
    <mergeCell ref="A92:AG92"/>
    <mergeCell ref="A93:AG93"/>
    <mergeCell ref="A94:AG94"/>
    <mergeCell ref="A95:AG95"/>
    <mergeCell ref="A96:AG96"/>
    <mergeCell ref="A97:AG97"/>
    <mergeCell ref="A98:AG98"/>
    <mergeCell ref="A56:AG56"/>
    <mergeCell ref="A57:AG57"/>
    <mergeCell ref="A58:AG58"/>
    <mergeCell ref="A59:AG59"/>
    <mergeCell ref="A60:AG60"/>
    <mergeCell ref="A61:AG61"/>
    <mergeCell ref="A62:AG62"/>
    <mergeCell ref="A63:AG63"/>
    <mergeCell ref="A64:AG64"/>
    <mergeCell ref="A74:AG74"/>
    <mergeCell ref="A75:AG75"/>
    <mergeCell ref="A76:AG76"/>
    <mergeCell ref="A77:AG77"/>
    <mergeCell ref="A78:AG78"/>
    <mergeCell ref="A79:AG79"/>
    <mergeCell ref="A39:AG39"/>
    <mergeCell ref="A40:AG40"/>
    <mergeCell ref="A86:AG86"/>
    <mergeCell ref="A87:AG87"/>
    <mergeCell ref="A88:AG88"/>
    <mergeCell ref="A89:AG89"/>
    <mergeCell ref="A90:AG90"/>
    <mergeCell ref="A91:AG91"/>
    <mergeCell ref="A41:AG41"/>
    <mergeCell ref="A43:AG43"/>
    <mergeCell ref="A44:AG44"/>
    <mergeCell ref="A83:AG83"/>
    <mergeCell ref="A84:AG84"/>
    <mergeCell ref="A85:AG85"/>
    <mergeCell ref="A42:AG42"/>
    <mergeCell ref="A45:AG45"/>
    <mergeCell ref="A46:AG46"/>
    <mergeCell ref="A47:AG47"/>
    <mergeCell ref="A48:AG48"/>
    <mergeCell ref="A49:AG49"/>
    <mergeCell ref="A50:AG50"/>
    <mergeCell ref="A51:AG51"/>
    <mergeCell ref="A52:AG52"/>
    <mergeCell ref="A53:AG53"/>
    <mergeCell ref="A30:AG30"/>
    <mergeCell ref="A31:AG31"/>
    <mergeCell ref="A32:AG32"/>
    <mergeCell ref="A33:AG33"/>
    <mergeCell ref="A34:AG34"/>
    <mergeCell ref="A35:AG35"/>
    <mergeCell ref="A36:AG36"/>
    <mergeCell ref="A37:AG37"/>
    <mergeCell ref="A38:AG38"/>
    <mergeCell ref="A24:AG24"/>
    <mergeCell ref="A25:AG25"/>
    <mergeCell ref="A26:AG26"/>
    <mergeCell ref="A28:AG28"/>
    <mergeCell ref="A29:AG29"/>
    <mergeCell ref="A21:AG21"/>
    <mergeCell ref="A22:AG22"/>
    <mergeCell ref="A23:AG23"/>
    <mergeCell ref="A27:AG27"/>
    <mergeCell ref="A18:AG18"/>
    <mergeCell ref="A19:AG19"/>
    <mergeCell ref="A20:AG20"/>
    <mergeCell ref="A12:AG12"/>
    <mergeCell ref="A14:AG14"/>
    <mergeCell ref="A15:AG15"/>
    <mergeCell ref="A16:AG16"/>
    <mergeCell ref="A17:AG17"/>
    <mergeCell ref="A1:AG1"/>
    <mergeCell ref="A3:AG3"/>
    <mergeCell ref="A4:AG4"/>
    <mergeCell ref="A5:AG5"/>
    <mergeCell ref="A6:AG6"/>
    <mergeCell ref="A11:AG11"/>
    <mergeCell ref="A13:AG13"/>
    <mergeCell ref="A8:AG8"/>
    <mergeCell ref="A9:AG9"/>
    <mergeCell ref="A80:AG80"/>
    <mergeCell ref="A81:AG81"/>
    <mergeCell ref="A82:AG82"/>
    <mergeCell ref="A65:AG65"/>
    <mergeCell ref="A66:AG66"/>
    <mergeCell ref="A67:AG67"/>
    <mergeCell ref="A68:AG68"/>
    <mergeCell ref="A69:AG69"/>
    <mergeCell ref="A70:AG70"/>
    <mergeCell ref="A71:AG71"/>
    <mergeCell ref="A72:AG72"/>
    <mergeCell ref="A73:AG73"/>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10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AE59"/>
  <sheetViews>
    <sheetView showGridLines="0" view="pageBreakPreview" zoomScaleNormal="100" zoomScaleSheetLayoutView="100" workbookViewId="0">
      <selection activeCell="J4" sqref="J4:AE4"/>
    </sheetView>
  </sheetViews>
  <sheetFormatPr defaultColWidth="2.625" defaultRowHeight="16.5" customHeight="1"/>
  <sheetData>
    <row r="1" spans="1:31" ht="16.5" customHeight="1">
      <c r="A1" s="843" t="s">
        <v>172</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row>
    <row r="2" spans="1:31"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6.5" customHeight="1">
      <c r="A3" s="804" t="s">
        <v>24</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6"/>
    </row>
    <row r="4" spans="1:31" ht="16.5" customHeight="1">
      <c r="A4" s="206"/>
      <c r="B4" s="767" t="s">
        <v>25</v>
      </c>
      <c r="C4" s="767"/>
      <c r="D4" s="767"/>
      <c r="E4" s="767"/>
      <c r="F4" s="767"/>
      <c r="G4" s="767"/>
      <c r="H4" s="767"/>
      <c r="I4" s="767"/>
      <c r="J4" s="799"/>
      <c r="K4" s="799"/>
      <c r="L4" s="799"/>
      <c r="M4" s="799"/>
      <c r="N4" s="799"/>
      <c r="O4" s="799"/>
      <c r="P4" s="799"/>
      <c r="Q4" s="799"/>
      <c r="R4" s="799"/>
      <c r="S4" s="799"/>
      <c r="T4" s="799"/>
      <c r="U4" s="799"/>
      <c r="V4" s="799"/>
      <c r="W4" s="799"/>
      <c r="X4" s="799"/>
      <c r="Y4" s="799"/>
      <c r="Z4" s="799"/>
      <c r="AA4" s="799"/>
      <c r="AB4" s="799"/>
      <c r="AC4" s="799"/>
      <c r="AD4" s="799"/>
      <c r="AE4" s="800"/>
    </row>
    <row r="5" spans="1:31" ht="16.5" customHeight="1">
      <c r="A5" s="206"/>
      <c r="B5" s="767" t="s">
        <v>26</v>
      </c>
      <c r="C5" s="767"/>
      <c r="D5" s="767"/>
      <c r="E5" s="767"/>
      <c r="F5" s="767"/>
      <c r="G5" s="767"/>
      <c r="H5" s="767"/>
      <c r="I5" s="767"/>
      <c r="J5" s="799"/>
      <c r="K5" s="799"/>
      <c r="L5" s="799"/>
      <c r="M5" s="799"/>
      <c r="N5" s="799"/>
      <c r="O5" s="799"/>
      <c r="P5" s="799"/>
      <c r="Q5" s="799"/>
      <c r="R5" s="799"/>
      <c r="S5" s="799"/>
      <c r="T5" s="799"/>
      <c r="U5" s="799"/>
      <c r="V5" s="799"/>
      <c r="W5" s="799"/>
      <c r="X5" s="799"/>
      <c r="Y5" s="799"/>
      <c r="Z5" s="799"/>
      <c r="AA5" s="799"/>
      <c r="AB5" s="799"/>
      <c r="AC5" s="799"/>
      <c r="AD5" s="799"/>
      <c r="AE5" s="800"/>
    </row>
    <row r="6" spans="1:31" ht="16.5" customHeight="1">
      <c r="A6" s="206"/>
      <c r="B6" s="173"/>
      <c r="C6" s="173"/>
      <c r="D6" s="173"/>
      <c r="E6" s="173"/>
      <c r="F6" s="173"/>
      <c r="G6" s="173"/>
      <c r="H6" s="173"/>
      <c r="I6" s="173"/>
      <c r="J6" s="799"/>
      <c r="K6" s="799"/>
      <c r="L6" s="799"/>
      <c r="M6" s="799"/>
      <c r="N6" s="799"/>
      <c r="O6" s="799"/>
      <c r="P6" s="799"/>
      <c r="Q6" s="799"/>
      <c r="R6" s="799"/>
      <c r="S6" s="799"/>
      <c r="T6" s="799"/>
      <c r="U6" s="799"/>
      <c r="V6" s="799"/>
      <c r="W6" s="799"/>
      <c r="X6" s="799"/>
      <c r="Y6" s="799"/>
      <c r="Z6" s="799"/>
      <c r="AA6" s="799"/>
      <c r="AB6" s="799"/>
      <c r="AC6" s="799"/>
      <c r="AD6" s="799"/>
      <c r="AE6" s="800"/>
    </row>
    <row r="7" spans="1:31" ht="16.5" customHeight="1">
      <c r="A7" s="206"/>
      <c r="B7" s="767" t="s">
        <v>27</v>
      </c>
      <c r="C7" s="767"/>
      <c r="D7" s="767"/>
      <c r="E7" s="767"/>
      <c r="F7" s="767"/>
      <c r="G7" s="767"/>
      <c r="H7" s="767"/>
      <c r="I7" s="767"/>
      <c r="J7" s="799"/>
      <c r="K7" s="799"/>
      <c r="L7" s="799"/>
      <c r="M7" s="799"/>
      <c r="N7" s="799"/>
      <c r="O7" s="799"/>
      <c r="P7" s="799"/>
      <c r="Q7" s="799"/>
      <c r="R7" s="799"/>
      <c r="S7" s="799"/>
      <c r="T7" s="799"/>
      <c r="U7" s="799"/>
      <c r="V7" s="799"/>
      <c r="W7" s="799"/>
      <c r="X7" s="799"/>
      <c r="Y7" s="799"/>
      <c r="Z7" s="799"/>
      <c r="AA7" s="799"/>
      <c r="AB7" s="799"/>
      <c r="AC7" s="799"/>
      <c r="AD7" s="799"/>
      <c r="AE7" s="800"/>
    </row>
    <row r="8" spans="1:31" ht="16.5" customHeight="1">
      <c r="A8" s="206"/>
      <c r="B8" s="767" t="s">
        <v>28</v>
      </c>
      <c r="C8" s="767"/>
      <c r="D8" s="767"/>
      <c r="E8" s="767"/>
      <c r="F8" s="767"/>
      <c r="G8" s="767"/>
      <c r="H8" s="767"/>
      <c r="I8" s="767"/>
      <c r="J8" s="799"/>
      <c r="K8" s="799"/>
      <c r="L8" s="799"/>
      <c r="M8" s="799"/>
      <c r="N8" s="799"/>
      <c r="O8" s="799"/>
      <c r="P8" s="799"/>
      <c r="Q8" s="799"/>
      <c r="R8" s="799"/>
      <c r="S8" s="799"/>
      <c r="T8" s="799"/>
      <c r="U8" s="799"/>
      <c r="V8" s="799"/>
      <c r="W8" s="799"/>
      <c r="X8" s="799"/>
      <c r="Y8" s="799"/>
      <c r="Z8" s="799"/>
      <c r="AA8" s="799"/>
      <c r="AB8" s="799"/>
      <c r="AC8" s="799"/>
      <c r="AD8" s="799"/>
      <c r="AE8" s="800"/>
    </row>
    <row r="9" spans="1:31" ht="16.5" customHeight="1">
      <c r="A9" s="211"/>
      <c r="B9" s="766" t="s">
        <v>29</v>
      </c>
      <c r="C9" s="766"/>
      <c r="D9" s="766"/>
      <c r="E9" s="766"/>
      <c r="F9" s="766"/>
      <c r="G9" s="766"/>
      <c r="H9" s="766"/>
      <c r="I9" s="766"/>
      <c r="J9" s="799"/>
      <c r="K9" s="799"/>
      <c r="L9" s="799"/>
      <c r="M9" s="799"/>
      <c r="N9" s="799"/>
      <c r="O9" s="799"/>
      <c r="P9" s="799"/>
      <c r="Q9" s="799"/>
      <c r="R9" s="799"/>
      <c r="S9" s="799"/>
      <c r="T9" s="799"/>
      <c r="U9" s="799"/>
      <c r="V9" s="799"/>
      <c r="W9" s="799"/>
      <c r="X9" s="799"/>
      <c r="Y9" s="799"/>
      <c r="Z9" s="799"/>
      <c r="AA9" s="799"/>
      <c r="AB9" s="799"/>
      <c r="AC9" s="799"/>
      <c r="AD9" s="799"/>
      <c r="AE9" s="800"/>
    </row>
    <row r="10" spans="1:31" ht="16.5" customHeight="1">
      <c r="A10" s="207"/>
      <c r="B10" s="208"/>
      <c r="C10" s="208"/>
      <c r="D10" s="208"/>
      <c r="E10" s="208"/>
      <c r="F10" s="208"/>
      <c r="G10" s="208"/>
      <c r="H10" s="208"/>
      <c r="I10" s="208"/>
      <c r="J10" s="244"/>
      <c r="K10" s="244"/>
      <c r="L10" s="244"/>
      <c r="M10" s="244"/>
      <c r="N10" s="244"/>
      <c r="O10" s="244"/>
      <c r="P10" s="244"/>
      <c r="Q10" s="244"/>
      <c r="R10" s="244"/>
      <c r="S10" s="244"/>
      <c r="T10" s="244"/>
      <c r="U10" s="244"/>
      <c r="V10" s="244"/>
      <c r="W10" s="244"/>
      <c r="X10" s="244"/>
      <c r="Y10" s="244"/>
      <c r="Z10" s="244"/>
      <c r="AA10" s="244"/>
      <c r="AB10" s="244"/>
      <c r="AC10" s="244"/>
      <c r="AD10" s="244"/>
      <c r="AE10" s="320"/>
    </row>
    <row r="11" spans="1:31" ht="16.5" customHeight="1">
      <c r="A11" s="206"/>
      <c r="B11" s="767" t="s">
        <v>25</v>
      </c>
      <c r="C11" s="767"/>
      <c r="D11" s="767"/>
      <c r="E11" s="767"/>
      <c r="F11" s="767"/>
      <c r="G11" s="767"/>
      <c r="H11" s="767"/>
      <c r="I11" s="767"/>
      <c r="J11" s="799"/>
      <c r="K11" s="799"/>
      <c r="L11" s="799"/>
      <c r="M11" s="799"/>
      <c r="N11" s="799"/>
      <c r="O11" s="799"/>
      <c r="P11" s="799"/>
      <c r="Q11" s="799"/>
      <c r="R11" s="799"/>
      <c r="S11" s="799"/>
      <c r="T11" s="799"/>
      <c r="U11" s="799"/>
      <c r="V11" s="799"/>
      <c r="W11" s="799"/>
      <c r="X11" s="799"/>
      <c r="Y11" s="799"/>
      <c r="Z11" s="799"/>
      <c r="AA11" s="799"/>
      <c r="AB11" s="799"/>
      <c r="AC11" s="799"/>
      <c r="AD11" s="799"/>
      <c r="AE11" s="800"/>
    </row>
    <row r="12" spans="1:31" ht="16.5" customHeight="1">
      <c r="A12" s="206"/>
      <c r="B12" s="767" t="s">
        <v>26</v>
      </c>
      <c r="C12" s="767"/>
      <c r="D12" s="767"/>
      <c r="E12" s="767"/>
      <c r="F12" s="767"/>
      <c r="G12" s="767"/>
      <c r="H12" s="767"/>
      <c r="I12" s="767"/>
      <c r="J12" s="799"/>
      <c r="K12" s="799"/>
      <c r="L12" s="799"/>
      <c r="M12" s="799"/>
      <c r="N12" s="799"/>
      <c r="O12" s="799"/>
      <c r="P12" s="799"/>
      <c r="Q12" s="799"/>
      <c r="R12" s="799"/>
      <c r="S12" s="799"/>
      <c r="T12" s="799"/>
      <c r="U12" s="799"/>
      <c r="V12" s="799"/>
      <c r="W12" s="799"/>
      <c r="X12" s="799"/>
      <c r="Y12" s="799"/>
      <c r="Z12" s="799"/>
      <c r="AA12" s="799"/>
      <c r="AB12" s="799"/>
      <c r="AC12" s="799"/>
      <c r="AD12" s="799"/>
      <c r="AE12" s="800"/>
    </row>
    <row r="13" spans="1:31" ht="16.5" customHeight="1">
      <c r="A13" s="206"/>
      <c r="B13" s="173"/>
      <c r="C13" s="173"/>
      <c r="D13" s="173"/>
      <c r="E13" s="173"/>
      <c r="F13" s="173"/>
      <c r="G13" s="173"/>
      <c r="H13" s="173"/>
      <c r="I13" s="173"/>
      <c r="J13" s="799"/>
      <c r="K13" s="799"/>
      <c r="L13" s="799"/>
      <c r="M13" s="799"/>
      <c r="N13" s="799"/>
      <c r="O13" s="799"/>
      <c r="P13" s="799"/>
      <c r="Q13" s="799"/>
      <c r="R13" s="799"/>
      <c r="S13" s="799"/>
      <c r="T13" s="799"/>
      <c r="U13" s="799"/>
      <c r="V13" s="799"/>
      <c r="W13" s="799"/>
      <c r="X13" s="799"/>
      <c r="Y13" s="799"/>
      <c r="Z13" s="799"/>
      <c r="AA13" s="799"/>
      <c r="AB13" s="799"/>
      <c r="AC13" s="799"/>
      <c r="AD13" s="799"/>
      <c r="AE13" s="800"/>
    </row>
    <row r="14" spans="1:31" ht="16.5" customHeight="1">
      <c r="A14" s="206"/>
      <c r="B14" s="767" t="s">
        <v>27</v>
      </c>
      <c r="C14" s="767"/>
      <c r="D14" s="767"/>
      <c r="E14" s="767"/>
      <c r="F14" s="767"/>
      <c r="G14" s="767"/>
      <c r="H14" s="767"/>
      <c r="I14" s="767"/>
      <c r="J14" s="799"/>
      <c r="K14" s="799"/>
      <c r="L14" s="799"/>
      <c r="M14" s="799"/>
      <c r="N14" s="799"/>
      <c r="O14" s="799"/>
      <c r="P14" s="799"/>
      <c r="Q14" s="799"/>
      <c r="R14" s="799"/>
      <c r="S14" s="799"/>
      <c r="T14" s="799"/>
      <c r="U14" s="799"/>
      <c r="V14" s="799"/>
      <c r="W14" s="799"/>
      <c r="X14" s="799"/>
      <c r="Y14" s="799"/>
      <c r="Z14" s="799"/>
      <c r="AA14" s="799"/>
      <c r="AB14" s="799"/>
      <c r="AC14" s="799"/>
      <c r="AD14" s="799"/>
      <c r="AE14" s="800"/>
    </row>
    <row r="15" spans="1:31" ht="16.5" customHeight="1">
      <c r="A15" s="206"/>
      <c r="B15" s="767" t="s">
        <v>28</v>
      </c>
      <c r="C15" s="767"/>
      <c r="D15" s="767"/>
      <c r="E15" s="767"/>
      <c r="F15" s="767"/>
      <c r="G15" s="767"/>
      <c r="H15" s="767"/>
      <c r="I15" s="767"/>
      <c r="J15" s="799"/>
      <c r="K15" s="799"/>
      <c r="L15" s="799"/>
      <c r="M15" s="799"/>
      <c r="N15" s="799"/>
      <c r="O15" s="799"/>
      <c r="P15" s="799"/>
      <c r="Q15" s="799"/>
      <c r="R15" s="799"/>
      <c r="S15" s="799"/>
      <c r="T15" s="799"/>
      <c r="U15" s="799"/>
      <c r="V15" s="799"/>
      <c r="W15" s="799"/>
      <c r="X15" s="799"/>
      <c r="Y15" s="799"/>
      <c r="Z15" s="799"/>
      <c r="AA15" s="799"/>
      <c r="AB15" s="799"/>
      <c r="AC15" s="799"/>
      <c r="AD15" s="799"/>
      <c r="AE15" s="800"/>
    </row>
    <row r="16" spans="1:31" ht="16.5" customHeight="1">
      <c r="A16" s="211"/>
      <c r="B16" s="766" t="s">
        <v>29</v>
      </c>
      <c r="C16" s="766"/>
      <c r="D16" s="766"/>
      <c r="E16" s="766"/>
      <c r="F16" s="766"/>
      <c r="G16" s="766"/>
      <c r="H16" s="766"/>
      <c r="I16" s="766"/>
      <c r="J16" s="799"/>
      <c r="K16" s="799"/>
      <c r="L16" s="799"/>
      <c r="M16" s="799"/>
      <c r="N16" s="799"/>
      <c r="O16" s="799"/>
      <c r="P16" s="799"/>
      <c r="Q16" s="799"/>
      <c r="R16" s="799"/>
      <c r="S16" s="799"/>
      <c r="T16" s="799"/>
      <c r="U16" s="799"/>
      <c r="V16" s="799"/>
      <c r="W16" s="799"/>
      <c r="X16" s="799"/>
      <c r="Y16" s="799"/>
      <c r="Z16" s="799"/>
      <c r="AA16" s="799"/>
      <c r="AB16" s="799"/>
      <c r="AC16" s="799"/>
      <c r="AD16" s="799"/>
      <c r="AE16" s="800"/>
    </row>
    <row r="17" spans="1:31" ht="16.5" customHeight="1">
      <c r="A17" s="207"/>
      <c r="B17" s="208"/>
      <c r="C17" s="208"/>
      <c r="D17" s="208"/>
      <c r="E17" s="208"/>
      <c r="F17" s="208"/>
      <c r="G17" s="208"/>
      <c r="H17" s="208"/>
      <c r="I17" s="208"/>
      <c r="J17" s="244"/>
      <c r="K17" s="244"/>
      <c r="L17" s="244"/>
      <c r="M17" s="244"/>
      <c r="N17" s="244"/>
      <c r="O17" s="244"/>
      <c r="P17" s="244"/>
      <c r="Q17" s="244"/>
      <c r="R17" s="244"/>
      <c r="S17" s="244"/>
      <c r="T17" s="244"/>
      <c r="U17" s="244"/>
      <c r="V17" s="244"/>
      <c r="W17" s="244"/>
      <c r="X17" s="244"/>
      <c r="Y17" s="244"/>
      <c r="Z17" s="244"/>
      <c r="AA17" s="244"/>
      <c r="AB17" s="244"/>
      <c r="AC17" s="244"/>
      <c r="AD17" s="244"/>
      <c r="AE17" s="320"/>
    </row>
    <row r="18" spans="1:31" ht="16.5" customHeight="1">
      <c r="A18" s="206"/>
      <c r="B18" s="767" t="s">
        <v>25</v>
      </c>
      <c r="C18" s="767"/>
      <c r="D18" s="767"/>
      <c r="E18" s="767"/>
      <c r="F18" s="767"/>
      <c r="G18" s="767"/>
      <c r="H18" s="767"/>
      <c r="I18" s="767"/>
      <c r="J18" s="799"/>
      <c r="K18" s="799"/>
      <c r="L18" s="799"/>
      <c r="M18" s="799"/>
      <c r="N18" s="799"/>
      <c r="O18" s="799"/>
      <c r="P18" s="799"/>
      <c r="Q18" s="799"/>
      <c r="R18" s="799"/>
      <c r="S18" s="799"/>
      <c r="T18" s="799"/>
      <c r="U18" s="799"/>
      <c r="V18" s="799"/>
      <c r="W18" s="799"/>
      <c r="X18" s="799"/>
      <c r="Y18" s="799"/>
      <c r="Z18" s="799"/>
      <c r="AA18" s="799"/>
      <c r="AB18" s="799"/>
      <c r="AC18" s="799"/>
      <c r="AD18" s="799"/>
      <c r="AE18" s="800"/>
    </row>
    <row r="19" spans="1:31" ht="16.5" customHeight="1">
      <c r="A19" s="206"/>
      <c r="B19" s="767" t="s">
        <v>26</v>
      </c>
      <c r="C19" s="767"/>
      <c r="D19" s="767"/>
      <c r="E19" s="767"/>
      <c r="F19" s="767"/>
      <c r="G19" s="767"/>
      <c r="H19" s="767"/>
      <c r="I19" s="767"/>
      <c r="J19" s="799"/>
      <c r="K19" s="799"/>
      <c r="L19" s="799"/>
      <c r="M19" s="799"/>
      <c r="N19" s="799"/>
      <c r="O19" s="799"/>
      <c r="P19" s="799"/>
      <c r="Q19" s="799"/>
      <c r="R19" s="799"/>
      <c r="S19" s="799"/>
      <c r="T19" s="799"/>
      <c r="U19" s="799"/>
      <c r="V19" s="799"/>
      <c r="W19" s="799"/>
      <c r="X19" s="799"/>
      <c r="Y19" s="799"/>
      <c r="Z19" s="799"/>
      <c r="AA19" s="799"/>
      <c r="AB19" s="799"/>
      <c r="AC19" s="799"/>
      <c r="AD19" s="799"/>
      <c r="AE19" s="800"/>
    </row>
    <row r="20" spans="1:31" ht="16.5" customHeight="1">
      <c r="A20" s="206"/>
      <c r="B20" s="173"/>
      <c r="C20" s="173"/>
      <c r="D20" s="173"/>
      <c r="E20" s="173"/>
      <c r="F20" s="173"/>
      <c r="G20" s="173"/>
      <c r="H20" s="173"/>
      <c r="I20" s="173"/>
      <c r="J20" s="799"/>
      <c r="K20" s="799"/>
      <c r="L20" s="799"/>
      <c r="M20" s="799"/>
      <c r="N20" s="799"/>
      <c r="O20" s="799"/>
      <c r="P20" s="799"/>
      <c r="Q20" s="799"/>
      <c r="R20" s="799"/>
      <c r="S20" s="799"/>
      <c r="T20" s="799"/>
      <c r="U20" s="799"/>
      <c r="V20" s="799"/>
      <c r="W20" s="799"/>
      <c r="X20" s="799"/>
      <c r="Y20" s="799"/>
      <c r="Z20" s="799"/>
      <c r="AA20" s="799"/>
      <c r="AB20" s="799"/>
      <c r="AC20" s="799"/>
      <c r="AD20" s="799"/>
      <c r="AE20" s="800"/>
    </row>
    <row r="21" spans="1:31" ht="16.5" customHeight="1">
      <c r="A21" s="206"/>
      <c r="B21" s="767" t="s">
        <v>27</v>
      </c>
      <c r="C21" s="767"/>
      <c r="D21" s="767"/>
      <c r="E21" s="767"/>
      <c r="F21" s="767"/>
      <c r="G21" s="767"/>
      <c r="H21" s="767"/>
      <c r="I21" s="767"/>
      <c r="J21" s="799"/>
      <c r="K21" s="799"/>
      <c r="L21" s="799"/>
      <c r="M21" s="799"/>
      <c r="N21" s="799"/>
      <c r="O21" s="799"/>
      <c r="P21" s="799"/>
      <c r="Q21" s="799"/>
      <c r="R21" s="799"/>
      <c r="S21" s="799"/>
      <c r="T21" s="799"/>
      <c r="U21" s="799"/>
      <c r="V21" s="799"/>
      <c r="W21" s="799"/>
      <c r="X21" s="799"/>
      <c r="Y21" s="799"/>
      <c r="Z21" s="799"/>
      <c r="AA21" s="799"/>
      <c r="AB21" s="799"/>
      <c r="AC21" s="799"/>
      <c r="AD21" s="799"/>
      <c r="AE21" s="800"/>
    </row>
    <row r="22" spans="1:31" ht="16.5" customHeight="1">
      <c r="A22" s="206"/>
      <c r="B22" s="767" t="s">
        <v>28</v>
      </c>
      <c r="C22" s="767"/>
      <c r="D22" s="767"/>
      <c r="E22" s="767"/>
      <c r="F22" s="767"/>
      <c r="G22" s="767"/>
      <c r="H22" s="767"/>
      <c r="I22" s="767"/>
      <c r="J22" s="799"/>
      <c r="K22" s="799"/>
      <c r="L22" s="799"/>
      <c r="M22" s="799"/>
      <c r="N22" s="799"/>
      <c r="O22" s="799"/>
      <c r="P22" s="799"/>
      <c r="Q22" s="799"/>
      <c r="R22" s="799"/>
      <c r="S22" s="799"/>
      <c r="T22" s="799"/>
      <c r="U22" s="799"/>
      <c r="V22" s="799"/>
      <c r="W22" s="799"/>
      <c r="X22" s="799"/>
      <c r="Y22" s="799"/>
      <c r="Z22" s="799"/>
      <c r="AA22" s="799"/>
      <c r="AB22" s="799"/>
      <c r="AC22" s="799"/>
      <c r="AD22" s="799"/>
      <c r="AE22" s="800"/>
    </row>
    <row r="23" spans="1:31" ht="16.5" customHeight="1">
      <c r="A23" s="211"/>
      <c r="B23" s="766" t="s">
        <v>29</v>
      </c>
      <c r="C23" s="766"/>
      <c r="D23" s="766"/>
      <c r="E23" s="766"/>
      <c r="F23" s="766"/>
      <c r="G23" s="766"/>
      <c r="H23" s="766"/>
      <c r="I23" s="766"/>
      <c r="J23" s="799"/>
      <c r="K23" s="799"/>
      <c r="L23" s="799"/>
      <c r="M23" s="799"/>
      <c r="N23" s="799"/>
      <c r="O23" s="799"/>
      <c r="P23" s="799"/>
      <c r="Q23" s="799"/>
      <c r="R23" s="799"/>
      <c r="S23" s="799"/>
      <c r="T23" s="799"/>
      <c r="U23" s="799"/>
      <c r="V23" s="799"/>
      <c r="W23" s="799"/>
      <c r="X23" s="799"/>
      <c r="Y23" s="799"/>
      <c r="Z23" s="799"/>
      <c r="AA23" s="799"/>
      <c r="AB23" s="799"/>
      <c r="AC23" s="799"/>
      <c r="AD23" s="799"/>
      <c r="AE23" s="800"/>
    </row>
    <row r="24" spans="1:31" ht="16.5" customHeight="1">
      <c r="A24" s="207"/>
      <c r="B24" s="208"/>
      <c r="C24" s="208"/>
      <c r="D24" s="208"/>
      <c r="E24" s="208"/>
      <c r="F24" s="208"/>
      <c r="G24" s="208"/>
      <c r="H24" s="208"/>
      <c r="I24" s="208"/>
      <c r="J24" s="244"/>
      <c r="K24" s="244"/>
      <c r="L24" s="244"/>
      <c r="M24" s="244"/>
      <c r="N24" s="244"/>
      <c r="O24" s="244"/>
      <c r="P24" s="244"/>
      <c r="Q24" s="244"/>
      <c r="R24" s="244"/>
      <c r="S24" s="244"/>
      <c r="T24" s="244"/>
      <c r="U24" s="244"/>
      <c r="V24" s="244"/>
      <c r="W24" s="244"/>
      <c r="X24" s="244"/>
      <c r="Y24" s="244"/>
      <c r="Z24" s="244"/>
      <c r="AA24" s="244"/>
      <c r="AB24" s="244"/>
      <c r="AC24" s="244"/>
      <c r="AD24" s="244"/>
      <c r="AE24" s="320"/>
    </row>
    <row r="25" spans="1:31" ht="16.5" customHeight="1">
      <c r="A25" s="206"/>
      <c r="B25" s="767" t="s">
        <v>25</v>
      </c>
      <c r="C25" s="767"/>
      <c r="D25" s="767"/>
      <c r="E25" s="767"/>
      <c r="F25" s="767"/>
      <c r="G25" s="767"/>
      <c r="H25" s="767"/>
      <c r="I25" s="767"/>
      <c r="J25" s="799"/>
      <c r="K25" s="799"/>
      <c r="L25" s="799"/>
      <c r="M25" s="799"/>
      <c r="N25" s="799"/>
      <c r="O25" s="799"/>
      <c r="P25" s="799"/>
      <c r="Q25" s="799"/>
      <c r="R25" s="799"/>
      <c r="S25" s="799"/>
      <c r="T25" s="799"/>
      <c r="U25" s="799"/>
      <c r="V25" s="799"/>
      <c r="W25" s="799"/>
      <c r="X25" s="799"/>
      <c r="Y25" s="799"/>
      <c r="Z25" s="799"/>
      <c r="AA25" s="799"/>
      <c r="AB25" s="799"/>
      <c r="AC25" s="799"/>
      <c r="AD25" s="799"/>
      <c r="AE25" s="800"/>
    </row>
    <row r="26" spans="1:31" ht="16.5" customHeight="1">
      <c r="A26" s="206"/>
      <c r="B26" s="767" t="s">
        <v>26</v>
      </c>
      <c r="C26" s="767"/>
      <c r="D26" s="767"/>
      <c r="E26" s="767"/>
      <c r="F26" s="767"/>
      <c r="G26" s="767"/>
      <c r="H26" s="767"/>
      <c r="I26" s="767"/>
      <c r="J26" s="799"/>
      <c r="K26" s="799"/>
      <c r="L26" s="799"/>
      <c r="M26" s="799"/>
      <c r="N26" s="799"/>
      <c r="O26" s="799"/>
      <c r="P26" s="799"/>
      <c r="Q26" s="799"/>
      <c r="R26" s="799"/>
      <c r="S26" s="799"/>
      <c r="T26" s="799"/>
      <c r="U26" s="799"/>
      <c r="V26" s="799"/>
      <c r="W26" s="799"/>
      <c r="X26" s="799"/>
      <c r="Y26" s="799"/>
      <c r="Z26" s="799"/>
      <c r="AA26" s="799"/>
      <c r="AB26" s="799"/>
      <c r="AC26" s="799"/>
      <c r="AD26" s="799"/>
      <c r="AE26" s="800"/>
    </row>
    <row r="27" spans="1:31" ht="16.5" customHeight="1">
      <c r="A27" s="206"/>
      <c r="B27" s="173"/>
      <c r="C27" s="173"/>
      <c r="D27" s="173"/>
      <c r="E27" s="173"/>
      <c r="F27" s="173"/>
      <c r="G27" s="173"/>
      <c r="H27" s="173"/>
      <c r="I27" s="173"/>
      <c r="J27" s="799"/>
      <c r="K27" s="799"/>
      <c r="L27" s="799"/>
      <c r="M27" s="799"/>
      <c r="N27" s="799"/>
      <c r="O27" s="799"/>
      <c r="P27" s="799"/>
      <c r="Q27" s="799"/>
      <c r="R27" s="799"/>
      <c r="S27" s="799"/>
      <c r="T27" s="799"/>
      <c r="U27" s="799"/>
      <c r="V27" s="799"/>
      <c r="W27" s="799"/>
      <c r="X27" s="799"/>
      <c r="Y27" s="799"/>
      <c r="Z27" s="799"/>
      <c r="AA27" s="799"/>
      <c r="AB27" s="799"/>
      <c r="AC27" s="799"/>
      <c r="AD27" s="799"/>
      <c r="AE27" s="800"/>
    </row>
    <row r="28" spans="1:31" ht="16.5" customHeight="1">
      <c r="A28" s="206"/>
      <c r="B28" s="767" t="s">
        <v>27</v>
      </c>
      <c r="C28" s="767"/>
      <c r="D28" s="767"/>
      <c r="E28" s="767"/>
      <c r="F28" s="767"/>
      <c r="G28" s="767"/>
      <c r="H28" s="767"/>
      <c r="I28" s="767"/>
      <c r="J28" s="799"/>
      <c r="K28" s="799"/>
      <c r="L28" s="799"/>
      <c r="M28" s="799"/>
      <c r="N28" s="799"/>
      <c r="O28" s="799"/>
      <c r="P28" s="799"/>
      <c r="Q28" s="799"/>
      <c r="R28" s="799"/>
      <c r="S28" s="799"/>
      <c r="T28" s="799"/>
      <c r="U28" s="799"/>
      <c r="V28" s="799"/>
      <c r="W28" s="799"/>
      <c r="X28" s="799"/>
      <c r="Y28" s="799"/>
      <c r="Z28" s="799"/>
      <c r="AA28" s="799"/>
      <c r="AB28" s="799"/>
      <c r="AC28" s="799"/>
      <c r="AD28" s="799"/>
      <c r="AE28" s="800"/>
    </row>
    <row r="29" spans="1:31" ht="16.5" customHeight="1">
      <c r="A29" s="206"/>
      <c r="B29" s="767" t="s">
        <v>28</v>
      </c>
      <c r="C29" s="767"/>
      <c r="D29" s="767"/>
      <c r="E29" s="767"/>
      <c r="F29" s="767"/>
      <c r="G29" s="767"/>
      <c r="H29" s="767"/>
      <c r="I29" s="767"/>
      <c r="J29" s="799"/>
      <c r="K29" s="799"/>
      <c r="L29" s="799"/>
      <c r="M29" s="799"/>
      <c r="N29" s="799"/>
      <c r="O29" s="799"/>
      <c r="P29" s="799"/>
      <c r="Q29" s="799"/>
      <c r="R29" s="799"/>
      <c r="S29" s="799"/>
      <c r="T29" s="799"/>
      <c r="U29" s="799"/>
      <c r="V29" s="799"/>
      <c r="W29" s="799"/>
      <c r="X29" s="799"/>
      <c r="Y29" s="799"/>
      <c r="Z29" s="799"/>
      <c r="AA29" s="799"/>
      <c r="AB29" s="799"/>
      <c r="AC29" s="799"/>
      <c r="AD29" s="799"/>
      <c r="AE29" s="800"/>
    </row>
    <row r="30" spans="1:31" ht="16.5" customHeight="1">
      <c r="A30" s="211"/>
      <c r="B30" s="766" t="s">
        <v>29</v>
      </c>
      <c r="C30" s="766"/>
      <c r="D30" s="766"/>
      <c r="E30" s="766"/>
      <c r="F30" s="766"/>
      <c r="G30" s="766"/>
      <c r="H30" s="766"/>
      <c r="I30" s="766"/>
      <c r="J30" s="799"/>
      <c r="K30" s="799"/>
      <c r="L30" s="799"/>
      <c r="M30" s="799"/>
      <c r="N30" s="799"/>
      <c r="O30" s="799"/>
      <c r="P30" s="799"/>
      <c r="Q30" s="799"/>
      <c r="R30" s="799"/>
      <c r="S30" s="799"/>
      <c r="T30" s="799"/>
      <c r="U30" s="799"/>
      <c r="V30" s="799"/>
      <c r="W30" s="799"/>
      <c r="X30" s="799"/>
      <c r="Y30" s="799"/>
      <c r="Z30" s="799"/>
      <c r="AA30" s="799"/>
      <c r="AB30" s="799"/>
      <c r="AC30" s="799"/>
      <c r="AD30" s="799"/>
      <c r="AE30" s="800"/>
    </row>
    <row r="31" spans="1:31" ht="16.5" customHeight="1">
      <c r="A31" s="207"/>
      <c r="B31" s="208"/>
      <c r="C31" s="208"/>
      <c r="D31" s="208"/>
      <c r="E31" s="208"/>
      <c r="F31" s="208"/>
      <c r="G31" s="208"/>
      <c r="H31" s="208"/>
      <c r="I31" s="208"/>
      <c r="J31" s="244"/>
      <c r="K31" s="244"/>
      <c r="L31" s="244"/>
      <c r="M31" s="244"/>
      <c r="N31" s="244"/>
      <c r="O31" s="244"/>
      <c r="P31" s="244"/>
      <c r="Q31" s="244"/>
      <c r="R31" s="244"/>
      <c r="S31" s="244"/>
      <c r="T31" s="244"/>
      <c r="U31" s="244"/>
      <c r="V31" s="244"/>
      <c r="W31" s="244"/>
      <c r="X31" s="244"/>
      <c r="Y31" s="244"/>
      <c r="Z31" s="244"/>
      <c r="AA31" s="244"/>
      <c r="AB31" s="244"/>
      <c r="AC31" s="244"/>
      <c r="AD31" s="244"/>
      <c r="AE31" s="320"/>
    </row>
    <row r="32" spans="1:31" ht="16.5" customHeight="1">
      <c r="A32" s="206"/>
      <c r="B32" s="767" t="s">
        <v>25</v>
      </c>
      <c r="C32" s="767"/>
      <c r="D32" s="767"/>
      <c r="E32" s="767"/>
      <c r="F32" s="767"/>
      <c r="G32" s="767"/>
      <c r="H32" s="767"/>
      <c r="I32" s="767"/>
      <c r="J32" s="799"/>
      <c r="K32" s="799"/>
      <c r="L32" s="799"/>
      <c r="M32" s="799"/>
      <c r="N32" s="799"/>
      <c r="O32" s="799"/>
      <c r="P32" s="799"/>
      <c r="Q32" s="799"/>
      <c r="R32" s="799"/>
      <c r="S32" s="799"/>
      <c r="T32" s="799"/>
      <c r="U32" s="799"/>
      <c r="V32" s="799"/>
      <c r="W32" s="799"/>
      <c r="X32" s="799"/>
      <c r="Y32" s="799"/>
      <c r="Z32" s="799"/>
      <c r="AA32" s="799"/>
      <c r="AB32" s="799"/>
      <c r="AC32" s="799"/>
      <c r="AD32" s="799"/>
      <c r="AE32" s="800"/>
    </row>
    <row r="33" spans="1:31" ht="16.5" customHeight="1">
      <c r="A33" s="206"/>
      <c r="B33" s="767" t="s">
        <v>26</v>
      </c>
      <c r="C33" s="767"/>
      <c r="D33" s="767"/>
      <c r="E33" s="767"/>
      <c r="F33" s="767"/>
      <c r="G33" s="767"/>
      <c r="H33" s="767"/>
      <c r="I33" s="767"/>
      <c r="J33" s="799"/>
      <c r="K33" s="799"/>
      <c r="L33" s="799"/>
      <c r="M33" s="799"/>
      <c r="N33" s="799"/>
      <c r="O33" s="799"/>
      <c r="P33" s="799"/>
      <c r="Q33" s="799"/>
      <c r="R33" s="799"/>
      <c r="S33" s="799"/>
      <c r="T33" s="799"/>
      <c r="U33" s="799"/>
      <c r="V33" s="799"/>
      <c r="W33" s="799"/>
      <c r="X33" s="799"/>
      <c r="Y33" s="799"/>
      <c r="Z33" s="799"/>
      <c r="AA33" s="799"/>
      <c r="AB33" s="799"/>
      <c r="AC33" s="799"/>
      <c r="AD33" s="799"/>
      <c r="AE33" s="800"/>
    </row>
    <row r="34" spans="1:31" ht="16.5" customHeight="1">
      <c r="A34" s="206"/>
      <c r="B34" s="173"/>
      <c r="C34" s="173"/>
      <c r="D34" s="173"/>
      <c r="E34" s="173"/>
      <c r="F34" s="173"/>
      <c r="G34" s="173"/>
      <c r="H34" s="173"/>
      <c r="I34" s="173"/>
      <c r="J34" s="799"/>
      <c r="K34" s="799"/>
      <c r="L34" s="799"/>
      <c r="M34" s="799"/>
      <c r="N34" s="799"/>
      <c r="O34" s="799"/>
      <c r="P34" s="799"/>
      <c r="Q34" s="799"/>
      <c r="R34" s="799"/>
      <c r="S34" s="799"/>
      <c r="T34" s="799"/>
      <c r="U34" s="799"/>
      <c r="V34" s="799"/>
      <c r="W34" s="799"/>
      <c r="X34" s="799"/>
      <c r="Y34" s="799"/>
      <c r="Z34" s="799"/>
      <c r="AA34" s="799"/>
      <c r="AB34" s="799"/>
      <c r="AC34" s="799"/>
      <c r="AD34" s="799"/>
      <c r="AE34" s="800"/>
    </row>
    <row r="35" spans="1:31" ht="16.5" customHeight="1">
      <c r="A35" s="206"/>
      <c r="B35" s="767" t="s">
        <v>27</v>
      </c>
      <c r="C35" s="767"/>
      <c r="D35" s="767"/>
      <c r="E35" s="767"/>
      <c r="F35" s="767"/>
      <c r="G35" s="767"/>
      <c r="H35" s="767"/>
      <c r="I35" s="767"/>
      <c r="J35" s="799"/>
      <c r="K35" s="799"/>
      <c r="L35" s="799"/>
      <c r="M35" s="799"/>
      <c r="N35" s="799"/>
      <c r="O35" s="799"/>
      <c r="P35" s="799"/>
      <c r="Q35" s="799"/>
      <c r="R35" s="799"/>
      <c r="S35" s="799"/>
      <c r="T35" s="799"/>
      <c r="U35" s="799"/>
      <c r="V35" s="799"/>
      <c r="W35" s="799"/>
      <c r="X35" s="799"/>
      <c r="Y35" s="799"/>
      <c r="Z35" s="799"/>
      <c r="AA35" s="799"/>
      <c r="AB35" s="799"/>
      <c r="AC35" s="799"/>
      <c r="AD35" s="799"/>
      <c r="AE35" s="800"/>
    </row>
    <row r="36" spans="1:31" ht="16.5" customHeight="1">
      <c r="A36" s="206"/>
      <c r="B36" s="767" t="s">
        <v>28</v>
      </c>
      <c r="C36" s="767"/>
      <c r="D36" s="767"/>
      <c r="E36" s="767"/>
      <c r="F36" s="767"/>
      <c r="G36" s="767"/>
      <c r="H36" s="767"/>
      <c r="I36" s="767"/>
      <c r="J36" s="799"/>
      <c r="K36" s="799"/>
      <c r="L36" s="799"/>
      <c r="M36" s="799"/>
      <c r="N36" s="799"/>
      <c r="O36" s="799"/>
      <c r="P36" s="799"/>
      <c r="Q36" s="799"/>
      <c r="R36" s="799"/>
      <c r="S36" s="799"/>
      <c r="T36" s="799"/>
      <c r="U36" s="799"/>
      <c r="V36" s="799"/>
      <c r="W36" s="799"/>
      <c r="X36" s="799"/>
      <c r="Y36" s="799"/>
      <c r="Z36" s="799"/>
      <c r="AA36" s="799"/>
      <c r="AB36" s="799"/>
      <c r="AC36" s="799"/>
      <c r="AD36" s="799"/>
      <c r="AE36" s="800"/>
    </row>
    <row r="37" spans="1:31" ht="16.5" customHeight="1">
      <c r="A37" s="211"/>
      <c r="B37" s="766" t="s">
        <v>29</v>
      </c>
      <c r="C37" s="766"/>
      <c r="D37" s="766"/>
      <c r="E37" s="766"/>
      <c r="F37" s="766"/>
      <c r="G37" s="766"/>
      <c r="H37" s="766"/>
      <c r="I37" s="766"/>
      <c r="J37" s="799"/>
      <c r="K37" s="799"/>
      <c r="L37" s="799"/>
      <c r="M37" s="799"/>
      <c r="N37" s="799"/>
      <c r="O37" s="799"/>
      <c r="P37" s="799"/>
      <c r="Q37" s="799"/>
      <c r="R37" s="799"/>
      <c r="S37" s="799"/>
      <c r="T37" s="799"/>
      <c r="U37" s="799"/>
      <c r="V37" s="799"/>
      <c r="W37" s="799"/>
      <c r="X37" s="799"/>
      <c r="Y37" s="799"/>
      <c r="Z37" s="799"/>
      <c r="AA37" s="799"/>
      <c r="AB37" s="799"/>
      <c r="AC37" s="799"/>
      <c r="AD37" s="799"/>
      <c r="AE37" s="800"/>
    </row>
    <row r="38" spans="1:31" ht="16.5" customHeight="1">
      <c r="A38" s="207"/>
      <c r="B38" s="208"/>
      <c r="C38" s="208"/>
      <c r="D38" s="208"/>
      <c r="E38" s="208"/>
      <c r="F38" s="208"/>
      <c r="G38" s="208"/>
      <c r="H38" s="208"/>
      <c r="I38" s="208"/>
      <c r="J38" s="244"/>
      <c r="K38" s="244"/>
      <c r="L38" s="244"/>
      <c r="M38" s="244"/>
      <c r="N38" s="244"/>
      <c r="O38" s="244"/>
      <c r="P38" s="244"/>
      <c r="Q38" s="244"/>
      <c r="R38" s="244"/>
      <c r="S38" s="244"/>
      <c r="T38" s="244"/>
      <c r="U38" s="244"/>
      <c r="V38" s="244"/>
      <c r="W38" s="244"/>
      <c r="X38" s="244"/>
      <c r="Y38" s="244"/>
      <c r="Z38" s="244"/>
      <c r="AA38" s="244"/>
      <c r="AB38" s="244"/>
      <c r="AC38" s="244"/>
      <c r="AD38" s="244"/>
      <c r="AE38" s="320"/>
    </row>
    <row r="39" spans="1:31" ht="16.5" customHeight="1">
      <c r="A39" s="206"/>
      <c r="B39" s="767" t="s">
        <v>25</v>
      </c>
      <c r="C39" s="767"/>
      <c r="D39" s="767"/>
      <c r="E39" s="767"/>
      <c r="F39" s="767"/>
      <c r="G39" s="767"/>
      <c r="H39" s="767"/>
      <c r="I39" s="767"/>
      <c r="J39" s="799"/>
      <c r="K39" s="799"/>
      <c r="L39" s="799"/>
      <c r="M39" s="799"/>
      <c r="N39" s="799"/>
      <c r="O39" s="799"/>
      <c r="P39" s="799"/>
      <c r="Q39" s="799"/>
      <c r="R39" s="799"/>
      <c r="S39" s="799"/>
      <c r="T39" s="799"/>
      <c r="U39" s="799"/>
      <c r="V39" s="799"/>
      <c r="W39" s="799"/>
      <c r="X39" s="799"/>
      <c r="Y39" s="799"/>
      <c r="Z39" s="799"/>
      <c r="AA39" s="799"/>
      <c r="AB39" s="799"/>
      <c r="AC39" s="799"/>
      <c r="AD39" s="799"/>
      <c r="AE39" s="800"/>
    </row>
    <row r="40" spans="1:31" ht="16.5" customHeight="1">
      <c r="A40" s="206"/>
      <c r="B40" s="767" t="s">
        <v>26</v>
      </c>
      <c r="C40" s="767"/>
      <c r="D40" s="767"/>
      <c r="E40" s="767"/>
      <c r="F40" s="767"/>
      <c r="G40" s="767"/>
      <c r="H40" s="767"/>
      <c r="I40" s="767"/>
      <c r="J40" s="799"/>
      <c r="K40" s="799"/>
      <c r="L40" s="799"/>
      <c r="M40" s="799"/>
      <c r="N40" s="799"/>
      <c r="O40" s="799"/>
      <c r="P40" s="799"/>
      <c r="Q40" s="799"/>
      <c r="R40" s="799"/>
      <c r="S40" s="799"/>
      <c r="T40" s="799"/>
      <c r="U40" s="799"/>
      <c r="V40" s="799"/>
      <c r="W40" s="799"/>
      <c r="X40" s="799"/>
      <c r="Y40" s="799"/>
      <c r="Z40" s="799"/>
      <c r="AA40" s="799"/>
      <c r="AB40" s="799"/>
      <c r="AC40" s="799"/>
      <c r="AD40" s="799"/>
      <c r="AE40" s="800"/>
    </row>
    <row r="41" spans="1:31" ht="16.5" customHeight="1">
      <c r="A41" s="206"/>
      <c r="B41" s="173"/>
      <c r="C41" s="173"/>
      <c r="D41" s="173"/>
      <c r="E41" s="173"/>
      <c r="F41" s="173"/>
      <c r="G41" s="173"/>
      <c r="H41" s="173"/>
      <c r="I41" s="173"/>
      <c r="J41" s="799"/>
      <c r="K41" s="799"/>
      <c r="L41" s="799"/>
      <c r="M41" s="799"/>
      <c r="N41" s="799"/>
      <c r="O41" s="799"/>
      <c r="P41" s="799"/>
      <c r="Q41" s="799"/>
      <c r="R41" s="799"/>
      <c r="S41" s="799"/>
      <c r="T41" s="799"/>
      <c r="U41" s="799"/>
      <c r="V41" s="799"/>
      <c r="W41" s="799"/>
      <c r="X41" s="799"/>
      <c r="Y41" s="799"/>
      <c r="Z41" s="799"/>
      <c r="AA41" s="799"/>
      <c r="AB41" s="799"/>
      <c r="AC41" s="799"/>
      <c r="AD41" s="799"/>
      <c r="AE41" s="800"/>
    </row>
    <row r="42" spans="1:31" ht="16.5" customHeight="1">
      <c r="A42" s="206"/>
      <c r="B42" s="767" t="s">
        <v>27</v>
      </c>
      <c r="C42" s="767"/>
      <c r="D42" s="767"/>
      <c r="E42" s="767"/>
      <c r="F42" s="767"/>
      <c r="G42" s="767"/>
      <c r="H42" s="767"/>
      <c r="I42" s="767"/>
      <c r="J42" s="799"/>
      <c r="K42" s="799"/>
      <c r="L42" s="799"/>
      <c r="M42" s="799"/>
      <c r="N42" s="799"/>
      <c r="O42" s="799"/>
      <c r="P42" s="799"/>
      <c r="Q42" s="799"/>
      <c r="R42" s="799"/>
      <c r="S42" s="799"/>
      <c r="T42" s="799"/>
      <c r="U42" s="799"/>
      <c r="V42" s="799"/>
      <c r="W42" s="799"/>
      <c r="X42" s="799"/>
      <c r="Y42" s="799"/>
      <c r="Z42" s="799"/>
      <c r="AA42" s="799"/>
      <c r="AB42" s="799"/>
      <c r="AC42" s="799"/>
      <c r="AD42" s="799"/>
      <c r="AE42" s="800"/>
    </row>
    <row r="43" spans="1:31" ht="16.5" customHeight="1">
      <c r="A43" s="206"/>
      <c r="B43" s="767" t="s">
        <v>28</v>
      </c>
      <c r="C43" s="767"/>
      <c r="D43" s="767"/>
      <c r="E43" s="767"/>
      <c r="F43" s="767"/>
      <c r="G43" s="767"/>
      <c r="H43" s="767"/>
      <c r="I43" s="767"/>
      <c r="J43" s="799"/>
      <c r="K43" s="799"/>
      <c r="L43" s="799"/>
      <c r="M43" s="799"/>
      <c r="N43" s="799"/>
      <c r="O43" s="799"/>
      <c r="P43" s="799"/>
      <c r="Q43" s="799"/>
      <c r="R43" s="799"/>
      <c r="S43" s="799"/>
      <c r="T43" s="799"/>
      <c r="U43" s="799"/>
      <c r="V43" s="799"/>
      <c r="W43" s="799"/>
      <c r="X43" s="799"/>
      <c r="Y43" s="799"/>
      <c r="Z43" s="799"/>
      <c r="AA43" s="799"/>
      <c r="AB43" s="799"/>
      <c r="AC43" s="799"/>
      <c r="AD43" s="799"/>
      <c r="AE43" s="800"/>
    </row>
    <row r="44" spans="1:31" ht="16.5" customHeight="1">
      <c r="A44" s="211"/>
      <c r="B44" s="766" t="s">
        <v>29</v>
      </c>
      <c r="C44" s="766"/>
      <c r="D44" s="766"/>
      <c r="E44" s="766"/>
      <c r="F44" s="766"/>
      <c r="G44" s="766"/>
      <c r="H44" s="766"/>
      <c r="I44" s="766"/>
      <c r="J44" s="799"/>
      <c r="K44" s="799"/>
      <c r="L44" s="799"/>
      <c r="M44" s="799"/>
      <c r="N44" s="799"/>
      <c r="O44" s="799"/>
      <c r="P44" s="799"/>
      <c r="Q44" s="799"/>
      <c r="R44" s="799"/>
      <c r="S44" s="799"/>
      <c r="T44" s="799"/>
      <c r="U44" s="799"/>
      <c r="V44" s="799"/>
      <c r="W44" s="799"/>
      <c r="X44" s="799"/>
      <c r="Y44" s="799"/>
      <c r="Z44" s="799"/>
      <c r="AA44" s="799"/>
      <c r="AB44" s="799"/>
      <c r="AC44" s="799"/>
      <c r="AD44" s="799"/>
      <c r="AE44" s="800"/>
    </row>
    <row r="45" spans="1:31" ht="16.5" customHeight="1">
      <c r="A45" s="207"/>
      <c r="B45" s="208"/>
      <c r="C45" s="208"/>
      <c r="D45" s="208"/>
      <c r="E45" s="208"/>
      <c r="F45" s="208"/>
      <c r="G45" s="208"/>
      <c r="H45" s="208"/>
      <c r="I45" s="208"/>
      <c r="J45" s="244"/>
      <c r="K45" s="244"/>
      <c r="L45" s="244"/>
      <c r="M45" s="244"/>
      <c r="N45" s="244"/>
      <c r="O45" s="244"/>
      <c r="P45" s="244"/>
      <c r="Q45" s="244"/>
      <c r="R45" s="244"/>
      <c r="S45" s="244"/>
      <c r="T45" s="244"/>
      <c r="U45" s="244"/>
      <c r="V45" s="244"/>
      <c r="W45" s="244"/>
      <c r="X45" s="244"/>
      <c r="Y45" s="244"/>
      <c r="Z45" s="244"/>
      <c r="AA45" s="244"/>
      <c r="AB45" s="244"/>
      <c r="AC45" s="244"/>
      <c r="AD45" s="244"/>
      <c r="AE45" s="320"/>
    </row>
    <row r="46" spans="1:31" ht="16.5" customHeight="1">
      <c r="A46" s="206"/>
      <c r="B46" s="767" t="s">
        <v>25</v>
      </c>
      <c r="C46" s="767"/>
      <c r="D46" s="767"/>
      <c r="E46" s="767"/>
      <c r="F46" s="767"/>
      <c r="G46" s="767"/>
      <c r="H46" s="767"/>
      <c r="I46" s="767"/>
      <c r="J46" s="799"/>
      <c r="K46" s="799"/>
      <c r="L46" s="799"/>
      <c r="M46" s="799"/>
      <c r="N46" s="799"/>
      <c r="O46" s="799"/>
      <c r="P46" s="799"/>
      <c r="Q46" s="799"/>
      <c r="R46" s="799"/>
      <c r="S46" s="799"/>
      <c r="T46" s="799"/>
      <c r="U46" s="799"/>
      <c r="V46" s="799"/>
      <c r="W46" s="799"/>
      <c r="X46" s="799"/>
      <c r="Y46" s="799"/>
      <c r="Z46" s="799"/>
      <c r="AA46" s="799"/>
      <c r="AB46" s="799"/>
      <c r="AC46" s="799"/>
      <c r="AD46" s="799"/>
      <c r="AE46" s="800"/>
    </row>
    <row r="47" spans="1:31" ht="16.5" customHeight="1">
      <c r="A47" s="206"/>
      <c r="B47" s="767" t="s">
        <v>26</v>
      </c>
      <c r="C47" s="767"/>
      <c r="D47" s="767"/>
      <c r="E47" s="767"/>
      <c r="F47" s="767"/>
      <c r="G47" s="767"/>
      <c r="H47" s="767"/>
      <c r="I47" s="767"/>
      <c r="J47" s="799"/>
      <c r="K47" s="799"/>
      <c r="L47" s="799"/>
      <c r="M47" s="799"/>
      <c r="N47" s="799"/>
      <c r="O47" s="799"/>
      <c r="P47" s="799"/>
      <c r="Q47" s="799"/>
      <c r="R47" s="799"/>
      <c r="S47" s="799"/>
      <c r="T47" s="799"/>
      <c r="U47" s="799"/>
      <c r="V47" s="799"/>
      <c r="W47" s="799"/>
      <c r="X47" s="799"/>
      <c r="Y47" s="799"/>
      <c r="Z47" s="799"/>
      <c r="AA47" s="799"/>
      <c r="AB47" s="799"/>
      <c r="AC47" s="799"/>
      <c r="AD47" s="799"/>
      <c r="AE47" s="800"/>
    </row>
    <row r="48" spans="1:31" ht="16.5" customHeight="1">
      <c r="A48" s="206"/>
      <c r="B48" s="173"/>
      <c r="C48" s="173"/>
      <c r="D48" s="173"/>
      <c r="E48" s="173"/>
      <c r="F48" s="173"/>
      <c r="G48" s="173"/>
      <c r="H48" s="173"/>
      <c r="I48" s="173"/>
      <c r="J48" s="799"/>
      <c r="K48" s="799"/>
      <c r="L48" s="799"/>
      <c r="M48" s="799"/>
      <c r="N48" s="799"/>
      <c r="O48" s="799"/>
      <c r="P48" s="799"/>
      <c r="Q48" s="799"/>
      <c r="R48" s="799"/>
      <c r="S48" s="799"/>
      <c r="T48" s="799"/>
      <c r="U48" s="799"/>
      <c r="V48" s="799"/>
      <c r="W48" s="799"/>
      <c r="X48" s="799"/>
      <c r="Y48" s="799"/>
      <c r="Z48" s="799"/>
      <c r="AA48" s="799"/>
      <c r="AB48" s="799"/>
      <c r="AC48" s="799"/>
      <c r="AD48" s="799"/>
      <c r="AE48" s="800"/>
    </row>
    <row r="49" spans="1:31" ht="16.5" customHeight="1">
      <c r="A49" s="206"/>
      <c r="B49" s="767" t="s">
        <v>27</v>
      </c>
      <c r="C49" s="767"/>
      <c r="D49" s="767"/>
      <c r="E49" s="767"/>
      <c r="F49" s="767"/>
      <c r="G49" s="767"/>
      <c r="H49" s="767"/>
      <c r="I49" s="767"/>
      <c r="J49" s="799"/>
      <c r="K49" s="799"/>
      <c r="L49" s="799"/>
      <c r="M49" s="799"/>
      <c r="N49" s="799"/>
      <c r="O49" s="799"/>
      <c r="P49" s="799"/>
      <c r="Q49" s="799"/>
      <c r="R49" s="799"/>
      <c r="S49" s="799"/>
      <c r="T49" s="799"/>
      <c r="U49" s="799"/>
      <c r="V49" s="799"/>
      <c r="W49" s="799"/>
      <c r="X49" s="799"/>
      <c r="Y49" s="799"/>
      <c r="Z49" s="799"/>
      <c r="AA49" s="799"/>
      <c r="AB49" s="799"/>
      <c r="AC49" s="799"/>
      <c r="AD49" s="799"/>
      <c r="AE49" s="800"/>
    </row>
    <row r="50" spans="1:31" ht="16.5" customHeight="1">
      <c r="A50" s="206"/>
      <c r="B50" s="767" t="s">
        <v>28</v>
      </c>
      <c r="C50" s="767"/>
      <c r="D50" s="767"/>
      <c r="E50" s="767"/>
      <c r="F50" s="767"/>
      <c r="G50" s="767"/>
      <c r="H50" s="767"/>
      <c r="I50" s="767"/>
      <c r="J50" s="799"/>
      <c r="K50" s="799"/>
      <c r="L50" s="799"/>
      <c r="M50" s="799"/>
      <c r="N50" s="799"/>
      <c r="O50" s="799"/>
      <c r="P50" s="799"/>
      <c r="Q50" s="799"/>
      <c r="R50" s="799"/>
      <c r="S50" s="799"/>
      <c r="T50" s="799"/>
      <c r="U50" s="799"/>
      <c r="V50" s="799"/>
      <c r="W50" s="799"/>
      <c r="X50" s="799"/>
      <c r="Y50" s="799"/>
      <c r="Z50" s="799"/>
      <c r="AA50" s="799"/>
      <c r="AB50" s="799"/>
      <c r="AC50" s="799"/>
      <c r="AD50" s="799"/>
      <c r="AE50" s="800"/>
    </row>
    <row r="51" spans="1:31" ht="16.5" customHeight="1">
      <c r="A51" s="211"/>
      <c r="B51" s="766" t="s">
        <v>29</v>
      </c>
      <c r="C51" s="766"/>
      <c r="D51" s="766"/>
      <c r="E51" s="766"/>
      <c r="F51" s="766"/>
      <c r="G51" s="766"/>
      <c r="H51" s="766"/>
      <c r="I51" s="766"/>
      <c r="J51" s="799"/>
      <c r="K51" s="799"/>
      <c r="L51" s="799"/>
      <c r="M51" s="799"/>
      <c r="N51" s="799"/>
      <c r="O51" s="799"/>
      <c r="P51" s="799"/>
      <c r="Q51" s="799"/>
      <c r="R51" s="799"/>
      <c r="S51" s="799"/>
      <c r="T51" s="799"/>
      <c r="U51" s="799"/>
      <c r="V51" s="799"/>
      <c r="W51" s="799"/>
      <c r="X51" s="799"/>
      <c r="Y51" s="799"/>
      <c r="Z51" s="799"/>
      <c r="AA51" s="799"/>
      <c r="AB51" s="799"/>
      <c r="AC51" s="799"/>
      <c r="AD51" s="799"/>
      <c r="AE51" s="800"/>
    </row>
    <row r="52" spans="1:31" ht="16.5" customHeight="1">
      <c r="A52" s="207"/>
      <c r="B52" s="208"/>
      <c r="C52" s="208"/>
      <c r="D52" s="208"/>
      <c r="E52" s="208"/>
      <c r="F52" s="208"/>
      <c r="G52" s="208"/>
      <c r="H52" s="208"/>
      <c r="I52" s="208"/>
      <c r="J52" s="244"/>
      <c r="K52" s="244"/>
      <c r="L52" s="244"/>
      <c r="M52" s="244"/>
      <c r="N52" s="244"/>
      <c r="O52" s="244"/>
      <c r="P52" s="244"/>
      <c r="Q52" s="244"/>
      <c r="R52" s="244"/>
      <c r="S52" s="244"/>
      <c r="T52" s="244"/>
      <c r="U52" s="244"/>
      <c r="V52" s="244"/>
      <c r="W52" s="244"/>
      <c r="X52" s="244"/>
      <c r="Y52" s="244"/>
      <c r="Z52" s="244"/>
      <c r="AA52" s="244"/>
      <c r="AB52" s="244"/>
      <c r="AC52" s="244"/>
      <c r="AD52" s="244"/>
      <c r="AE52" s="320"/>
    </row>
    <row r="53" spans="1:31" ht="16.5" customHeight="1">
      <c r="A53" s="206"/>
      <c r="B53" s="767" t="s">
        <v>25</v>
      </c>
      <c r="C53" s="767"/>
      <c r="D53" s="767"/>
      <c r="E53" s="767"/>
      <c r="F53" s="767"/>
      <c r="G53" s="767"/>
      <c r="H53" s="767"/>
      <c r="I53" s="767"/>
      <c r="J53" s="799"/>
      <c r="K53" s="799"/>
      <c r="L53" s="799"/>
      <c r="M53" s="799"/>
      <c r="N53" s="799"/>
      <c r="O53" s="799"/>
      <c r="P53" s="799"/>
      <c r="Q53" s="799"/>
      <c r="R53" s="799"/>
      <c r="S53" s="799"/>
      <c r="T53" s="799"/>
      <c r="U53" s="799"/>
      <c r="V53" s="799"/>
      <c r="W53" s="799"/>
      <c r="X53" s="799"/>
      <c r="Y53" s="799"/>
      <c r="Z53" s="799"/>
      <c r="AA53" s="799"/>
      <c r="AB53" s="799"/>
      <c r="AC53" s="799"/>
      <c r="AD53" s="799"/>
      <c r="AE53" s="800"/>
    </row>
    <row r="54" spans="1:31" ht="16.5" customHeight="1">
      <c r="A54" s="206"/>
      <c r="B54" s="767" t="s">
        <v>26</v>
      </c>
      <c r="C54" s="767"/>
      <c r="D54" s="767"/>
      <c r="E54" s="767"/>
      <c r="F54" s="767"/>
      <c r="G54" s="767"/>
      <c r="H54" s="767"/>
      <c r="I54" s="767"/>
      <c r="J54" s="799"/>
      <c r="K54" s="799"/>
      <c r="L54" s="799"/>
      <c r="M54" s="799"/>
      <c r="N54" s="799"/>
      <c r="O54" s="799"/>
      <c r="P54" s="799"/>
      <c r="Q54" s="799"/>
      <c r="R54" s="799"/>
      <c r="S54" s="799"/>
      <c r="T54" s="799"/>
      <c r="U54" s="799"/>
      <c r="V54" s="799"/>
      <c r="W54" s="799"/>
      <c r="X54" s="799"/>
      <c r="Y54" s="799"/>
      <c r="Z54" s="799"/>
      <c r="AA54" s="799"/>
      <c r="AB54" s="799"/>
      <c r="AC54" s="799"/>
      <c r="AD54" s="799"/>
      <c r="AE54" s="800"/>
    </row>
    <row r="55" spans="1:31" ht="16.5" customHeight="1">
      <c r="A55" s="206"/>
      <c r="B55" s="173"/>
      <c r="C55" s="173"/>
      <c r="D55" s="173"/>
      <c r="E55" s="173"/>
      <c r="F55" s="173"/>
      <c r="G55" s="173"/>
      <c r="H55" s="173"/>
      <c r="I55" s="173"/>
      <c r="J55" s="799"/>
      <c r="K55" s="799"/>
      <c r="L55" s="799"/>
      <c r="M55" s="799"/>
      <c r="N55" s="799"/>
      <c r="O55" s="799"/>
      <c r="P55" s="799"/>
      <c r="Q55" s="799"/>
      <c r="R55" s="799"/>
      <c r="S55" s="799"/>
      <c r="T55" s="799"/>
      <c r="U55" s="799"/>
      <c r="V55" s="799"/>
      <c r="W55" s="799"/>
      <c r="X55" s="799"/>
      <c r="Y55" s="799"/>
      <c r="Z55" s="799"/>
      <c r="AA55" s="799"/>
      <c r="AB55" s="799"/>
      <c r="AC55" s="799"/>
      <c r="AD55" s="799"/>
      <c r="AE55" s="800"/>
    </row>
    <row r="56" spans="1:31" ht="16.5" customHeight="1">
      <c r="A56" s="206"/>
      <c r="B56" s="767" t="s">
        <v>27</v>
      </c>
      <c r="C56" s="767"/>
      <c r="D56" s="767"/>
      <c r="E56" s="767"/>
      <c r="F56" s="767"/>
      <c r="G56" s="767"/>
      <c r="H56" s="767"/>
      <c r="I56" s="767"/>
      <c r="J56" s="799"/>
      <c r="K56" s="799"/>
      <c r="L56" s="799"/>
      <c r="M56" s="799"/>
      <c r="N56" s="799"/>
      <c r="O56" s="799"/>
      <c r="P56" s="799"/>
      <c r="Q56" s="799"/>
      <c r="R56" s="799"/>
      <c r="S56" s="799"/>
      <c r="T56" s="799"/>
      <c r="U56" s="799"/>
      <c r="V56" s="799"/>
      <c r="W56" s="799"/>
      <c r="X56" s="799"/>
      <c r="Y56" s="799"/>
      <c r="Z56" s="799"/>
      <c r="AA56" s="799"/>
      <c r="AB56" s="799"/>
      <c r="AC56" s="799"/>
      <c r="AD56" s="799"/>
      <c r="AE56" s="800"/>
    </row>
    <row r="57" spans="1:31" ht="16.5" customHeight="1">
      <c r="A57" s="206"/>
      <c r="B57" s="767" t="s">
        <v>28</v>
      </c>
      <c r="C57" s="767"/>
      <c r="D57" s="767"/>
      <c r="E57" s="767"/>
      <c r="F57" s="767"/>
      <c r="G57" s="767"/>
      <c r="H57" s="767"/>
      <c r="I57" s="767"/>
      <c r="J57" s="799"/>
      <c r="K57" s="799"/>
      <c r="L57" s="799"/>
      <c r="M57" s="799"/>
      <c r="N57" s="799"/>
      <c r="O57" s="799"/>
      <c r="P57" s="799"/>
      <c r="Q57" s="799"/>
      <c r="R57" s="799"/>
      <c r="S57" s="799"/>
      <c r="T57" s="799"/>
      <c r="U57" s="799"/>
      <c r="V57" s="799"/>
      <c r="W57" s="799"/>
      <c r="X57" s="799"/>
      <c r="Y57" s="799"/>
      <c r="Z57" s="799"/>
      <c r="AA57" s="799"/>
      <c r="AB57" s="799"/>
      <c r="AC57" s="799"/>
      <c r="AD57" s="799"/>
      <c r="AE57" s="800"/>
    </row>
    <row r="58" spans="1:31" ht="16.5" customHeight="1">
      <c r="A58" s="211"/>
      <c r="B58" s="766" t="s">
        <v>29</v>
      </c>
      <c r="C58" s="766"/>
      <c r="D58" s="766"/>
      <c r="E58" s="766"/>
      <c r="F58" s="766"/>
      <c r="G58" s="766"/>
      <c r="H58" s="766"/>
      <c r="I58" s="766"/>
      <c r="J58" s="799"/>
      <c r="K58" s="799"/>
      <c r="L58" s="799"/>
      <c r="M58" s="799"/>
      <c r="N58" s="799"/>
      <c r="O58" s="799"/>
      <c r="P58" s="799"/>
      <c r="Q58" s="799"/>
      <c r="R58" s="799"/>
      <c r="S58" s="799"/>
      <c r="T58" s="799"/>
      <c r="U58" s="799"/>
      <c r="V58" s="799"/>
      <c r="W58" s="799"/>
      <c r="X58" s="799"/>
      <c r="Y58" s="799"/>
      <c r="Z58" s="799"/>
      <c r="AA58" s="799"/>
      <c r="AB58" s="799"/>
      <c r="AC58" s="799"/>
      <c r="AD58" s="799"/>
      <c r="AE58" s="800"/>
    </row>
    <row r="59" spans="1:31" ht="16.5" customHeight="1">
      <c r="A59" s="207"/>
      <c r="B59" s="208"/>
      <c r="C59" s="208"/>
      <c r="D59" s="208"/>
      <c r="E59" s="208"/>
      <c r="F59" s="208"/>
      <c r="G59" s="208"/>
      <c r="H59" s="208"/>
      <c r="I59" s="208"/>
      <c r="J59" s="244"/>
      <c r="K59" s="244"/>
      <c r="L59" s="244"/>
      <c r="M59" s="244"/>
      <c r="N59" s="244"/>
      <c r="O59" s="244"/>
      <c r="P59" s="244"/>
      <c r="Q59" s="244"/>
      <c r="R59" s="244"/>
      <c r="S59" s="244"/>
      <c r="T59" s="244"/>
      <c r="U59" s="244"/>
      <c r="V59" s="244"/>
      <c r="W59" s="244"/>
      <c r="X59" s="244"/>
      <c r="Y59" s="244"/>
      <c r="Z59" s="244"/>
      <c r="AA59" s="244"/>
      <c r="AB59" s="244"/>
      <c r="AC59" s="244"/>
      <c r="AD59" s="244"/>
      <c r="AE59" s="320"/>
    </row>
  </sheetData>
  <mergeCells count="90">
    <mergeCell ref="B57:I57"/>
    <mergeCell ref="J57:AE57"/>
    <mergeCell ref="B58:I58"/>
    <mergeCell ref="J58:AE58"/>
    <mergeCell ref="B53:I53"/>
    <mergeCell ref="J53:AE53"/>
    <mergeCell ref="B54:I54"/>
    <mergeCell ref="J54:AE54"/>
    <mergeCell ref="J55:AE55"/>
    <mergeCell ref="B56:I56"/>
    <mergeCell ref="J56:AE56"/>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23:I23"/>
    <mergeCell ref="J23:AE23"/>
    <mergeCell ref="B25:I25"/>
    <mergeCell ref="J25:AE25"/>
    <mergeCell ref="B26:I26"/>
    <mergeCell ref="J26:AE26"/>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A1:AE1"/>
    <mergeCell ref="A3:AE3"/>
    <mergeCell ref="B4:I4"/>
    <mergeCell ref="J4:AE4"/>
    <mergeCell ref="B5:I5"/>
    <mergeCell ref="J5:AE5"/>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7777-7473-4594-B30D-9F6F53301128}">
  <sheetPr>
    <tabColor theme="9" tint="0.39997558519241921"/>
    <pageSetUpPr fitToPage="1"/>
  </sheetPr>
  <dimension ref="A1:AC51"/>
  <sheetViews>
    <sheetView showGridLines="0" view="pageBreakPreview" zoomScaleNormal="100" zoomScaleSheetLayoutView="100" workbookViewId="0">
      <selection activeCell="E18" sqref="E18:K18"/>
    </sheetView>
  </sheetViews>
  <sheetFormatPr defaultRowHeight="13.5"/>
  <cols>
    <col min="1" max="1" width="2.625" style="74" customWidth="1"/>
    <col min="2" max="2" width="9" style="74" bestFit="1" customWidth="1"/>
    <col min="3" max="4" width="7.625" style="74" customWidth="1"/>
    <col min="5" max="26" width="5.625" style="74" customWidth="1"/>
    <col min="27" max="16384" width="9" style="74"/>
  </cols>
  <sheetData>
    <row r="1" spans="1:29" ht="24">
      <c r="A1" s="73"/>
      <c r="B1" s="458" t="s">
        <v>274</v>
      </c>
      <c r="C1" s="458"/>
      <c r="D1" s="458"/>
      <c r="E1" s="458"/>
      <c r="F1" s="458"/>
      <c r="G1" s="458"/>
      <c r="H1" s="458"/>
      <c r="I1" s="458"/>
      <c r="J1" s="458"/>
      <c r="K1" s="458"/>
      <c r="L1" s="458"/>
      <c r="M1" s="458"/>
      <c r="N1" s="458"/>
      <c r="O1" s="458"/>
      <c r="P1" s="458"/>
      <c r="Q1" s="458"/>
      <c r="R1" s="458"/>
      <c r="S1" s="458"/>
      <c r="T1" s="458"/>
      <c r="U1" s="459" t="s">
        <v>318</v>
      </c>
      <c r="V1" s="459"/>
      <c r="W1" s="459"/>
      <c r="X1" s="459"/>
      <c r="Y1" s="459"/>
      <c r="Z1" s="460"/>
    </row>
    <row r="2" spans="1:29" ht="24.75" thickBot="1">
      <c r="A2" s="75"/>
      <c r="B2" s="76"/>
      <c r="C2" s="76"/>
      <c r="D2" s="76"/>
      <c r="E2" s="76"/>
      <c r="F2" s="76"/>
      <c r="G2" s="76"/>
      <c r="H2" s="76"/>
      <c r="I2" s="76"/>
      <c r="J2" s="76"/>
      <c r="K2" s="76"/>
      <c r="L2" s="76"/>
      <c r="M2" s="76"/>
      <c r="N2" s="76"/>
      <c r="O2" s="76"/>
      <c r="P2" s="76"/>
      <c r="Q2" s="76"/>
      <c r="R2" s="76"/>
      <c r="S2" s="76"/>
      <c r="T2" s="76"/>
      <c r="U2" s="76"/>
      <c r="V2" s="76"/>
      <c r="W2" s="76"/>
      <c r="X2" s="76"/>
      <c r="Y2" s="76"/>
      <c r="Z2" s="77"/>
    </row>
    <row r="3" spans="1:29" ht="18.75" customHeight="1" thickBot="1">
      <c r="A3" s="75"/>
      <c r="B3" s="78"/>
      <c r="C3" s="78"/>
      <c r="D3" s="461"/>
      <c r="E3" s="462"/>
      <c r="F3" s="79" t="s">
        <v>275</v>
      </c>
      <c r="G3" s="80" t="s">
        <v>276</v>
      </c>
      <c r="H3" s="78"/>
      <c r="I3" s="78"/>
      <c r="J3" s="78"/>
      <c r="K3" s="463"/>
      <c r="L3" s="464"/>
      <c r="M3" s="79" t="s">
        <v>275</v>
      </c>
      <c r="N3" s="81"/>
      <c r="O3" s="80" t="s">
        <v>277</v>
      </c>
      <c r="Q3" s="78"/>
      <c r="R3" s="78"/>
      <c r="S3" s="78"/>
      <c r="T3" s="78"/>
      <c r="U3" s="78"/>
      <c r="V3" s="465" t="s">
        <v>278</v>
      </c>
      <c r="W3" s="466"/>
      <c r="X3" s="466"/>
      <c r="Y3" s="466"/>
      <c r="Z3" s="467"/>
      <c r="AB3" s="74" t="s">
        <v>279</v>
      </c>
    </row>
    <row r="4" spans="1:29" ht="24.95" customHeight="1" thickBot="1">
      <c r="A4" s="75"/>
      <c r="B4" s="78"/>
      <c r="C4" s="78"/>
      <c r="D4" s="78"/>
      <c r="E4" s="78"/>
      <c r="F4" s="78"/>
      <c r="G4" s="78"/>
      <c r="H4" s="78"/>
      <c r="I4" s="78"/>
      <c r="J4" s="78"/>
      <c r="K4" s="78"/>
      <c r="L4" s="78"/>
      <c r="M4" s="78"/>
      <c r="N4" s="78"/>
      <c r="O4" s="78"/>
      <c r="P4" s="78"/>
      <c r="Q4" s="78"/>
      <c r="R4" s="78"/>
      <c r="S4" s="78"/>
      <c r="T4" s="78"/>
      <c r="U4" s="78"/>
      <c r="V4" s="485" t="str">
        <f>IF(AB4&lt;&gt;"",TEXT(AB4,"gggy年mm月d日"),"")</f>
        <v/>
      </c>
      <c r="W4" s="486"/>
      <c r="X4" s="486"/>
      <c r="Y4" s="486"/>
      <c r="Z4" s="487"/>
      <c r="AA4" s="82" t="s">
        <v>280</v>
      </c>
      <c r="AB4" s="468"/>
      <c r="AC4" s="469"/>
    </row>
    <row r="5" spans="1:29" ht="14.25" thickBot="1">
      <c r="A5" s="75"/>
      <c r="Z5" s="83"/>
    </row>
    <row r="6" spans="1:29" ht="18" thickBot="1">
      <c r="A6" s="75"/>
      <c r="B6" s="470" t="s">
        <v>281</v>
      </c>
      <c r="C6" s="471"/>
      <c r="D6" s="471"/>
      <c r="E6" s="471"/>
      <c r="F6" s="471"/>
      <c r="G6" s="471"/>
      <c r="H6" s="471"/>
      <c r="I6" s="471"/>
      <c r="J6" s="471"/>
      <c r="K6" s="471"/>
      <c r="L6" s="471"/>
      <c r="M6" s="471"/>
      <c r="N6" s="471"/>
      <c r="O6" s="472"/>
      <c r="P6" s="473" t="s">
        <v>282</v>
      </c>
      <c r="Q6" s="474"/>
      <c r="R6" s="474"/>
      <c r="S6" s="474"/>
      <c r="T6" s="474"/>
      <c r="U6" s="475"/>
      <c r="V6" s="476" t="s">
        <v>283</v>
      </c>
      <c r="W6" s="477"/>
      <c r="X6" s="477"/>
      <c r="Y6" s="477"/>
      <c r="Z6" s="478"/>
      <c r="AB6" s="74" t="s">
        <v>284</v>
      </c>
    </row>
    <row r="7" spans="1:29" ht="24.95" customHeight="1" thickBot="1">
      <c r="A7" s="75"/>
      <c r="B7" s="479"/>
      <c r="C7" s="480"/>
      <c r="D7" s="480"/>
      <c r="E7" s="480"/>
      <c r="F7" s="480"/>
      <c r="G7" s="480"/>
      <c r="H7" s="480"/>
      <c r="I7" s="480"/>
      <c r="J7" s="480"/>
      <c r="K7" s="480"/>
      <c r="L7" s="480"/>
      <c r="M7" s="480"/>
      <c r="N7" s="480"/>
      <c r="O7" s="481"/>
      <c r="P7" s="482"/>
      <c r="Q7" s="483"/>
      <c r="R7" s="483"/>
      <c r="S7" s="483"/>
      <c r="T7" s="483"/>
      <c r="U7" s="484"/>
      <c r="V7" s="485" t="str">
        <f>IF(AB7&lt;&gt;"",TEXT(AB7,"ggg年mm月d日"),"")</f>
        <v/>
      </c>
      <c r="W7" s="486"/>
      <c r="X7" s="486"/>
      <c r="Y7" s="486"/>
      <c r="Z7" s="487"/>
      <c r="AA7" s="85" t="s">
        <v>280</v>
      </c>
      <c r="AB7" s="468"/>
      <c r="AC7" s="469"/>
    </row>
    <row r="8" spans="1:29">
      <c r="A8" s="75"/>
      <c r="B8" s="86"/>
      <c r="C8" s="86"/>
      <c r="D8" s="86"/>
      <c r="E8" s="86"/>
      <c r="F8" s="86"/>
      <c r="G8" s="86"/>
      <c r="H8" s="86"/>
      <c r="I8" s="86"/>
      <c r="J8" s="86"/>
      <c r="K8" s="86"/>
      <c r="L8" s="86"/>
      <c r="M8" s="86"/>
      <c r="N8" s="86"/>
      <c r="O8" s="86"/>
      <c r="P8" s="85"/>
      <c r="Q8" s="85"/>
      <c r="R8" s="85"/>
      <c r="S8" s="85"/>
      <c r="T8" s="85"/>
      <c r="U8" s="85"/>
      <c r="V8" s="85"/>
      <c r="W8" s="85"/>
      <c r="X8" s="85"/>
      <c r="Y8" s="85"/>
      <c r="Z8" s="87"/>
    </row>
    <row r="9" spans="1:29" ht="14.25" thickBot="1">
      <c r="A9" s="75"/>
      <c r="B9" s="86"/>
      <c r="C9" s="86"/>
      <c r="D9" s="86"/>
      <c r="E9" s="86"/>
      <c r="F9" s="86"/>
      <c r="G9" s="86"/>
      <c r="H9" s="86"/>
      <c r="I9" s="86"/>
      <c r="J9" s="86"/>
      <c r="K9" s="86"/>
      <c r="L9" s="86"/>
      <c r="M9" s="86"/>
      <c r="N9" s="86"/>
      <c r="O9" s="86"/>
      <c r="P9" s="85"/>
      <c r="Q9" s="85"/>
      <c r="R9" s="85"/>
      <c r="S9" s="85"/>
      <c r="T9" s="85"/>
      <c r="U9" s="85"/>
      <c r="V9" s="85"/>
      <c r="W9" s="85"/>
      <c r="X9" s="85"/>
      <c r="Y9" s="85"/>
      <c r="Z9" s="87"/>
    </row>
    <row r="10" spans="1:29" ht="18" thickBot="1">
      <c r="A10" s="75"/>
      <c r="B10" s="490" t="s">
        <v>285</v>
      </c>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2"/>
    </row>
    <row r="11" spans="1:29">
      <c r="A11" s="75"/>
      <c r="B11" s="493" t="s">
        <v>286</v>
      </c>
      <c r="C11" s="494"/>
      <c r="D11" s="494"/>
      <c r="E11" s="494"/>
      <c r="F11" s="494"/>
      <c r="G11" s="494"/>
      <c r="H11" s="494" t="s">
        <v>287</v>
      </c>
      <c r="I11" s="494"/>
      <c r="J11" s="494"/>
      <c r="K11" s="494"/>
      <c r="L11" s="494"/>
      <c r="M11" s="494" t="s">
        <v>288</v>
      </c>
      <c r="N11" s="494"/>
      <c r="O11" s="494"/>
      <c r="P11" s="494" t="s">
        <v>289</v>
      </c>
      <c r="Q11" s="494"/>
      <c r="R11" s="494"/>
      <c r="S11" s="494" t="s">
        <v>290</v>
      </c>
      <c r="T11" s="494"/>
      <c r="U11" s="494"/>
      <c r="V11" s="494" t="s">
        <v>291</v>
      </c>
      <c r="W11" s="494"/>
      <c r="X11" s="494"/>
      <c r="Y11" s="494"/>
      <c r="Z11" s="495"/>
    </row>
    <row r="12" spans="1:29" ht="24.95" customHeight="1" thickBot="1">
      <c r="A12" s="75"/>
      <c r="B12" s="496"/>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9"/>
    </row>
    <row r="13" spans="1:29">
      <c r="A13" s="75"/>
      <c r="B13" s="85"/>
      <c r="C13" s="85"/>
      <c r="D13" s="85"/>
      <c r="E13" s="85"/>
      <c r="F13" s="85"/>
      <c r="G13" s="85"/>
      <c r="H13" s="85"/>
      <c r="I13" s="85"/>
      <c r="J13" s="85"/>
      <c r="K13" s="85"/>
      <c r="L13" s="85"/>
      <c r="M13" s="85"/>
      <c r="N13" s="85"/>
      <c r="O13" s="85"/>
      <c r="P13" s="85"/>
      <c r="Q13" s="85"/>
      <c r="R13" s="85"/>
      <c r="S13" s="85"/>
      <c r="T13" s="85"/>
      <c r="U13" s="85"/>
      <c r="V13" s="85"/>
      <c r="W13" s="85"/>
      <c r="X13" s="85"/>
      <c r="Y13" s="85"/>
      <c r="Z13" s="87"/>
    </row>
    <row r="14" spans="1:29" ht="14.25" thickBot="1">
      <c r="A14" s="75"/>
      <c r="B14" s="85"/>
      <c r="C14" s="85"/>
      <c r="D14" s="85"/>
      <c r="E14" s="85"/>
      <c r="F14" s="85"/>
      <c r="G14" s="85"/>
      <c r="H14" s="85"/>
      <c r="I14" s="85"/>
      <c r="J14" s="85"/>
      <c r="K14" s="85"/>
      <c r="L14" s="85"/>
      <c r="M14" s="85"/>
      <c r="N14" s="85"/>
      <c r="O14" s="85"/>
      <c r="P14" s="85"/>
      <c r="Q14" s="85"/>
      <c r="R14" s="85"/>
      <c r="S14" s="85"/>
      <c r="T14" s="85"/>
      <c r="U14" s="85"/>
      <c r="V14" s="85"/>
      <c r="W14" s="85"/>
      <c r="X14" s="85"/>
      <c r="Y14" s="85"/>
      <c r="Z14" s="87"/>
    </row>
    <row r="15" spans="1:29" ht="17.25">
      <c r="A15" s="75"/>
      <c r="B15" s="497" t="s">
        <v>292</v>
      </c>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9"/>
    </row>
    <row r="16" spans="1:29">
      <c r="A16" s="75"/>
      <c r="B16" s="88"/>
      <c r="C16" s="500" t="s">
        <v>293</v>
      </c>
      <c r="D16" s="501"/>
      <c r="E16" s="500" t="s">
        <v>294</v>
      </c>
      <c r="F16" s="502"/>
      <c r="G16" s="502"/>
      <c r="H16" s="502"/>
      <c r="I16" s="502"/>
      <c r="J16" s="502"/>
      <c r="K16" s="501"/>
      <c r="L16" s="500" t="s">
        <v>295</v>
      </c>
      <c r="M16" s="502"/>
      <c r="N16" s="502"/>
      <c r="O16" s="501"/>
      <c r="P16" s="500" t="s">
        <v>296</v>
      </c>
      <c r="Q16" s="502"/>
      <c r="R16" s="502"/>
      <c r="S16" s="502"/>
      <c r="T16" s="502"/>
      <c r="U16" s="501"/>
      <c r="V16" s="500" t="s">
        <v>297</v>
      </c>
      <c r="W16" s="502"/>
      <c r="X16" s="502"/>
      <c r="Y16" s="502"/>
      <c r="Z16" s="503"/>
    </row>
    <row r="17" spans="1:26" ht="24.95" customHeight="1">
      <c r="A17" s="75"/>
      <c r="B17" s="89" t="s">
        <v>298</v>
      </c>
      <c r="C17" s="507" t="s">
        <v>299</v>
      </c>
      <c r="D17" s="508"/>
      <c r="E17" s="509" t="s">
        <v>300</v>
      </c>
      <c r="F17" s="510"/>
      <c r="G17" s="510"/>
      <c r="H17" s="510"/>
      <c r="I17" s="510"/>
      <c r="J17" s="510"/>
      <c r="K17" s="511"/>
      <c r="L17" s="507" t="s">
        <v>301</v>
      </c>
      <c r="M17" s="512"/>
      <c r="N17" s="512"/>
      <c r="O17" s="508"/>
      <c r="P17" s="507" t="s">
        <v>302</v>
      </c>
      <c r="Q17" s="512"/>
      <c r="R17" s="512"/>
      <c r="S17" s="512"/>
      <c r="T17" s="512"/>
      <c r="U17" s="508"/>
      <c r="V17" s="507" t="s">
        <v>303</v>
      </c>
      <c r="W17" s="512"/>
      <c r="X17" s="512"/>
      <c r="Y17" s="512"/>
      <c r="Z17" s="513"/>
    </row>
    <row r="18" spans="1:26" ht="24.95" customHeight="1">
      <c r="A18" s="75"/>
      <c r="B18" s="90" t="s">
        <v>304</v>
      </c>
      <c r="C18" s="500" t="s">
        <v>299</v>
      </c>
      <c r="D18" s="501"/>
      <c r="E18" s="504"/>
      <c r="F18" s="505"/>
      <c r="G18" s="505"/>
      <c r="H18" s="505"/>
      <c r="I18" s="505"/>
      <c r="J18" s="505"/>
      <c r="K18" s="506"/>
      <c r="L18" s="502"/>
      <c r="M18" s="502"/>
      <c r="N18" s="502"/>
      <c r="O18" s="501"/>
      <c r="P18" s="500"/>
      <c r="Q18" s="502"/>
      <c r="R18" s="502"/>
      <c r="S18" s="502"/>
      <c r="T18" s="502"/>
      <c r="U18" s="501"/>
      <c r="V18" s="500"/>
      <c r="W18" s="502"/>
      <c r="X18" s="502"/>
      <c r="Y18" s="502"/>
      <c r="Z18" s="503"/>
    </row>
    <row r="19" spans="1:26" ht="24.95" customHeight="1">
      <c r="A19" s="75"/>
      <c r="B19" s="91" t="s">
        <v>305</v>
      </c>
      <c r="C19" s="514"/>
      <c r="D19" s="515"/>
      <c r="E19" s="504"/>
      <c r="F19" s="505"/>
      <c r="G19" s="505"/>
      <c r="H19" s="505"/>
      <c r="I19" s="505"/>
      <c r="J19" s="505"/>
      <c r="K19" s="506"/>
      <c r="L19" s="516"/>
      <c r="M19" s="502"/>
      <c r="N19" s="502"/>
      <c r="O19" s="501"/>
      <c r="P19" s="517"/>
      <c r="Q19" s="502"/>
      <c r="R19" s="502"/>
      <c r="S19" s="502"/>
      <c r="T19" s="502"/>
      <c r="U19" s="501"/>
      <c r="V19" s="518"/>
      <c r="W19" s="519"/>
      <c r="X19" s="519"/>
      <c r="Y19" s="519"/>
      <c r="Z19" s="520"/>
    </row>
    <row r="20" spans="1:26" ht="24.95" customHeight="1">
      <c r="A20" s="75"/>
      <c r="B20" s="90" t="s">
        <v>306</v>
      </c>
      <c r="C20" s="514"/>
      <c r="D20" s="515"/>
      <c r="E20" s="504"/>
      <c r="F20" s="505"/>
      <c r="G20" s="505"/>
      <c r="H20" s="505"/>
      <c r="I20" s="505"/>
      <c r="J20" s="505"/>
      <c r="K20" s="506"/>
      <c r="L20" s="502"/>
      <c r="M20" s="502"/>
      <c r="N20" s="502"/>
      <c r="O20" s="501"/>
      <c r="P20" s="500"/>
      <c r="Q20" s="502"/>
      <c r="R20" s="502"/>
      <c r="S20" s="502"/>
      <c r="T20" s="502"/>
      <c r="U20" s="501"/>
      <c r="V20" s="500"/>
      <c r="W20" s="502"/>
      <c r="X20" s="502"/>
      <c r="Y20" s="502"/>
      <c r="Z20" s="503"/>
    </row>
    <row r="21" spans="1:26" ht="24.95" customHeight="1">
      <c r="A21" s="75"/>
      <c r="B21" s="90" t="s">
        <v>307</v>
      </c>
      <c r="C21" s="514"/>
      <c r="D21" s="515"/>
      <c r="E21" s="504"/>
      <c r="F21" s="505"/>
      <c r="G21" s="505"/>
      <c r="H21" s="505"/>
      <c r="I21" s="505"/>
      <c r="J21" s="505"/>
      <c r="K21" s="506"/>
      <c r="L21" s="502"/>
      <c r="M21" s="502"/>
      <c r="N21" s="502"/>
      <c r="O21" s="501"/>
      <c r="P21" s="500"/>
      <c r="Q21" s="502"/>
      <c r="R21" s="502"/>
      <c r="S21" s="502"/>
      <c r="T21" s="502"/>
      <c r="U21" s="501"/>
      <c r="V21" s="500"/>
      <c r="W21" s="502"/>
      <c r="X21" s="502"/>
      <c r="Y21" s="502"/>
      <c r="Z21" s="503"/>
    </row>
    <row r="22" spans="1:26" ht="24.95" customHeight="1" thickBot="1">
      <c r="A22" s="75"/>
      <c r="B22" s="92" t="s">
        <v>308</v>
      </c>
      <c r="C22" s="521"/>
      <c r="D22" s="522"/>
      <c r="E22" s="523"/>
      <c r="F22" s="524"/>
      <c r="G22" s="524"/>
      <c r="H22" s="524"/>
      <c r="I22" s="524"/>
      <c r="J22" s="524"/>
      <c r="K22" s="525"/>
      <c r="L22" s="526"/>
      <c r="M22" s="526"/>
      <c r="N22" s="526"/>
      <c r="O22" s="527"/>
      <c r="P22" s="528"/>
      <c r="Q22" s="526"/>
      <c r="R22" s="526"/>
      <c r="S22" s="526"/>
      <c r="T22" s="526"/>
      <c r="U22" s="527"/>
      <c r="V22" s="528"/>
      <c r="W22" s="526"/>
      <c r="X22" s="526"/>
      <c r="Y22" s="526"/>
      <c r="Z22" s="529"/>
    </row>
    <row r="23" spans="1:26">
      <c r="A23" s="75"/>
      <c r="Z23" s="83"/>
    </row>
    <row r="24" spans="1:26">
      <c r="A24" s="75"/>
      <c r="B24" s="93" t="s">
        <v>309</v>
      </c>
      <c r="C24" s="74" t="s">
        <v>310</v>
      </c>
      <c r="O24" s="93" t="s">
        <v>309</v>
      </c>
      <c r="P24" s="94" t="s">
        <v>311</v>
      </c>
      <c r="Z24" s="83"/>
    </row>
    <row r="25" spans="1:26">
      <c r="A25" s="75"/>
      <c r="B25" s="93" t="s">
        <v>309</v>
      </c>
      <c r="C25" s="86" t="s">
        <v>312</v>
      </c>
      <c r="Z25" s="83"/>
    </row>
    <row r="26" spans="1:26" ht="14.25" thickBot="1">
      <c r="A26" s="95"/>
      <c r="B26" s="96" t="s">
        <v>309</v>
      </c>
      <c r="C26" s="84" t="s">
        <v>313</v>
      </c>
      <c r="D26" s="97"/>
      <c r="E26" s="97"/>
      <c r="F26" s="97"/>
      <c r="G26" s="97"/>
      <c r="H26" s="97"/>
      <c r="I26" s="97"/>
      <c r="J26" s="97"/>
      <c r="K26" s="97"/>
      <c r="L26" s="97"/>
      <c r="M26" s="97"/>
      <c r="N26" s="97"/>
      <c r="O26" s="97"/>
      <c r="P26" s="97"/>
      <c r="Q26" s="97"/>
      <c r="R26" s="97"/>
      <c r="S26" s="97"/>
      <c r="T26" s="97"/>
      <c r="U26" s="97"/>
      <c r="V26" s="97"/>
      <c r="W26" s="97"/>
      <c r="X26" s="97"/>
      <c r="Y26" s="97"/>
      <c r="Z26" s="98"/>
    </row>
    <row r="39" spans="1:2">
      <c r="A39" s="355" t="s">
        <v>728</v>
      </c>
      <c r="B39" s="74" t="s">
        <v>314</v>
      </c>
    </row>
    <row r="40" spans="1:2">
      <c r="A40" s="355" t="s">
        <v>729</v>
      </c>
      <c r="B40" s="74" t="s">
        <v>315</v>
      </c>
    </row>
    <row r="41" spans="1:2">
      <c r="A41" s="355" t="s">
        <v>730</v>
      </c>
      <c r="B41" s="74" t="s">
        <v>316</v>
      </c>
    </row>
    <row r="42" spans="1:2">
      <c r="A42" s="355" t="s">
        <v>731</v>
      </c>
      <c r="B42" s="74" t="s">
        <v>317</v>
      </c>
    </row>
    <row r="43" spans="1:2">
      <c r="A43" s="355" t="s">
        <v>732</v>
      </c>
    </row>
    <row r="44" spans="1:2">
      <c r="A44" s="355" t="s">
        <v>733</v>
      </c>
    </row>
    <row r="45" spans="1:2">
      <c r="A45" s="355" t="s">
        <v>470</v>
      </c>
    </row>
    <row r="46" spans="1:2">
      <c r="A46" s="355" t="s">
        <v>734</v>
      </c>
    </row>
    <row r="50" spans="1:1">
      <c r="A50" s="74" t="s">
        <v>318</v>
      </c>
    </row>
    <row r="51" spans="1:1">
      <c r="A51" s="74" t="s">
        <v>319</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6"/>
  <conditionalFormatting sqref="U1:Z1">
    <cfRule type="expression" dxfId="1" priority="1">
      <formula>"（省エネ適判）"</formula>
    </cfRule>
  </conditionalFormatting>
  <dataValidations count="3">
    <dataValidation type="list" allowBlank="1" showInputMessage="1" showErrorMessage="1" sqref="U1:Z1" xr:uid="{DCA85F17-5231-436B-89C7-4F05B8164C1A}">
      <formula1>$A$50:$A$51</formula1>
    </dataValidation>
    <dataValidation type="list" allowBlank="1" showInputMessage="1" showErrorMessage="1" sqref="P7:P9 V9" xr:uid="{C631E8B5-1CCF-45D6-83B8-00834A9BCEA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B0315A67-F4FA-4348-8E09-1D4174DA48B4}">
      <formula1>$A$39:$A$46</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AU210"/>
  <sheetViews>
    <sheetView showGridLines="0" view="pageBreakPreview" zoomScaleNormal="100" zoomScaleSheetLayoutView="100" workbookViewId="0">
      <selection activeCell="AH5" sqref="AH5"/>
    </sheetView>
  </sheetViews>
  <sheetFormatPr defaultColWidth="2.625" defaultRowHeight="16.5" customHeight="1"/>
  <cols>
    <col min="34" max="47" width="8.625" customWidth="1"/>
  </cols>
  <sheetData>
    <row r="1" spans="1:34" ht="16.5" customHeight="1">
      <c r="A1" s="843" t="s">
        <v>172</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row>
    <row r="2" spans="1:34"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4" ht="16.5" customHeight="1">
      <c r="A3" s="804" t="s">
        <v>41</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6"/>
    </row>
    <row r="4" spans="1:34" ht="16.5" customHeight="1" thickBot="1">
      <c r="A4" s="209"/>
      <c r="B4" s="179" t="s">
        <v>173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215"/>
    </row>
    <row r="5" spans="1:34" ht="16.5" customHeight="1" thickBot="1">
      <c r="A5" s="209"/>
      <c r="B5" s="766" t="s">
        <v>31</v>
      </c>
      <c r="C5" s="766"/>
      <c r="D5" s="766"/>
      <c r="E5" s="766"/>
      <c r="F5" s="766"/>
      <c r="G5" s="766"/>
      <c r="H5" s="766"/>
      <c r="I5" s="766"/>
      <c r="J5" s="176" t="s">
        <v>36</v>
      </c>
      <c r="K5" s="768" t="str">
        <f>IFERROR(VLOOKUP(AH5,AI201:AU210,2,FALSE),"")</f>
        <v/>
      </c>
      <c r="L5" s="768"/>
      <c r="M5" s="173" t="s">
        <v>43</v>
      </c>
      <c r="N5" s="767" t="s">
        <v>44</v>
      </c>
      <c r="O5" s="767"/>
      <c r="P5" s="767"/>
      <c r="Q5" s="767"/>
      <c r="R5" s="173" t="s">
        <v>36</v>
      </c>
      <c r="S5" s="809" t="str">
        <f>IFERROR(VLOOKUP(AH5,AI201:AU210,3,FALSE),"")</f>
        <v/>
      </c>
      <c r="T5" s="809"/>
      <c r="U5" s="809"/>
      <c r="V5" s="173" t="s">
        <v>43</v>
      </c>
      <c r="W5" s="809" t="s">
        <v>34</v>
      </c>
      <c r="X5" s="809"/>
      <c r="Y5" s="809"/>
      <c r="Z5" s="809"/>
      <c r="AA5" s="810" t="str">
        <f>IFERROR(VLOOKUP(AH5,AI201:AU210,4,FALSE),"")</f>
        <v/>
      </c>
      <c r="AB5" s="810"/>
      <c r="AC5" s="810"/>
      <c r="AD5" s="810"/>
      <c r="AE5" s="210" t="s">
        <v>18</v>
      </c>
      <c r="AH5" s="339"/>
    </row>
    <row r="6" spans="1:34" ht="16.5" customHeight="1">
      <c r="A6" s="206"/>
      <c r="B6" s="767" t="s">
        <v>26</v>
      </c>
      <c r="C6" s="767"/>
      <c r="D6" s="767"/>
      <c r="E6" s="767"/>
      <c r="F6" s="767"/>
      <c r="G6" s="767"/>
      <c r="H6" s="767"/>
      <c r="I6" s="767"/>
      <c r="J6" s="767" t="str">
        <f>IFERROR(VLOOKUP(AH5,AI201:AU210,5,FALSE),"")</f>
        <v/>
      </c>
      <c r="K6" s="767"/>
      <c r="L6" s="767"/>
      <c r="M6" s="767"/>
      <c r="N6" s="767"/>
      <c r="O6" s="767"/>
      <c r="P6" s="767"/>
      <c r="Q6" s="767"/>
      <c r="R6" s="767"/>
      <c r="S6" s="767"/>
      <c r="T6" s="767"/>
      <c r="U6" s="767"/>
      <c r="V6" s="767"/>
      <c r="W6" s="767"/>
      <c r="X6" s="767"/>
      <c r="Y6" s="767"/>
      <c r="Z6" s="767"/>
      <c r="AA6" s="767"/>
      <c r="AB6" s="767"/>
      <c r="AC6" s="767"/>
      <c r="AD6" s="767"/>
      <c r="AE6" s="808"/>
    </row>
    <row r="7" spans="1:34" ht="16.5" customHeight="1">
      <c r="A7" s="206"/>
      <c r="B7" s="767" t="s">
        <v>35</v>
      </c>
      <c r="C7" s="767"/>
      <c r="D7" s="767"/>
      <c r="E7" s="767"/>
      <c r="F7" s="767"/>
      <c r="G7" s="767"/>
      <c r="H7" s="767"/>
      <c r="I7" s="767"/>
      <c r="J7" s="176" t="s">
        <v>36</v>
      </c>
      <c r="K7" s="768" t="str">
        <f>IFERROR(VLOOKUP(AH5,AI201:AU210,6,FALSE),"")</f>
        <v/>
      </c>
      <c r="L7" s="768"/>
      <c r="M7" s="767" t="s">
        <v>21</v>
      </c>
      <c r="N7" s="767"/>
      <c r="O7" s="767"/>
      <c r="P7" s="767"/>
      <c r="Q7" s="767"/>
      <c r="R7" s="767"/>
      <c r="S7" s="809" t="str">
        <f>IFERROR(VLOOKUP(AH5,AI201:AU210,7,FALSE),"")</f>
        <v/>
      </c>
      <c r="T7" s="809"/>
      <c r="U7" s="809"/>
      <c r="V7" s="767" t="s">
        <v>37</v>
      </c>
      <c r="W7" s="767"/>
      <c r="X7" s="767"/>
      <c r="Y7" s="767"/>
      <c r="Z7" s="767"/>
      <c r="AA7" s="810" t="str">
        <f>IFERROR(VLOOKUP(AH5,AI201:AU210,8,FALSE),"")</f>
        <v/>
      </c>
      <c r="AB7" s="810"/>
      <c r="AC7" s="810"/>
      <c r="AD7" s="810"/>
      <c r="AE7" s="210" t="s">
        <v>18</v>
      </c>
    </row>
    <row r="8" spans="1:34" ht="16.5" customHeight="1">
      <c r="A8" s="206"/>
      <c r="B8" s="173"/>
      <c r="C8" s="173"/>
      <c r="D8" s="173"/>
      <c r="E8" s="173"/>
      <c r="F8" s="173"/>
      <c r="G8" s="173"/>
      <c r="H8" s="173"/>
      <c r="I8" s="173"/>
      <c r="J8" s="767" t="str">
        <f>IFERROR(VLOOKUP(AH5,AI201:AU210,9,FALSE),"")</f>
        <v/>
      </c>
      <c r="K8" s="767"/>
      <c r="L8" s="767"/>
      <c r="M8" s="767"/>
      <c r="N8" s="767"/>
      <c r="O8" s="767"/>
      <c r="P8" s="767"/>
      <c r="Q8" s="767"/>
      <c r="R8" s="767"/>
      <c r="S8" s="767"/>
      <c r="T8" s="767"/>
      <c r="U8" s="767"/>
      <c r="V8" s="767"/>
      <c r="W8" s="767"/>
      <c r="X8" s="767"/>
      <c r="Y8" s="767"/>
      <c r="Z8" s="767"/>
      <c r="AA8" s="767"/>
      <c r="AB8" s="767"/>
      <c r="AC8" s="767"/>
      <c r="AD8" s="767"/>
      <c r="AE8" s="808"/>
    </row>
    <row r="9" spans="1:34" ht="16.5" customHeight="1">
      <c r="A9" s="206"/>
      <c r="B9" s="767" t="s">
        <v>38</v>
      </c>
      <c r="C9" s="767"/>
      <c r="D9" s="767"/>
      <c r="E9" s="767"/>
      <c r="F9" s="767"/>
      <c r="G9" s="767"/>
      <c r="H9" s="767"/>
      <c r="I9" s="767"/>
      <c r="J9" s="767" t="str">
        <f>IFERROR(VLOOKUP(AH5,AI201:AU210,10,FALSE),"")</f>
        <v/>
      </c>
      <c r="K9" s="767"/>
      <c r="L9" s="767"/>
      <c r="M9" s="767"/>
      <c r="N9" s="767"/>
      <c r="O9" s="767"/>
      <c r="P9" s="767"/>
      <c r="Q9" s="767"/>
      <c r="R9" s="767"/>
      <c r="S9" s="767"/>
      <c r="T9" s="767"/>
      <c r="U9" s="767"/>
      <c r="V9" s="767"/>
      <c r="W9" s="767"/>
      <c r="X9" s="767"/>
      <c r="Y9" s="767"/>
      <c r="Z9" s="767"/>
      <c r="AA9" s="767"/>
      <c r="AB9" s="767"/>
      <c r="AC9" s="767"/>
      <c r="AD9" s="767"/>
      <c r="AE9" s="808"/>
    </row>
    <row r="10" spans="1:34" ht="16.5" customHeight="1">
      <c r="A10" s="206"/>
      <c r="B10" s="767" t="s">
        <v>39</v>
      </c>
      <c r="C10" s="767"/>
      <c r="D10" s="767"/>
      <c r="E10" s="767"/>
      <c r="F10" s="767"/>
      <c r="G10" s="767"/>
      <c r="H10" s="767"/>
      <c r="I10" s="767"/>
      <c r="J10" s="767" t="str">
        <f>IFERROR(VLOOKUP(AH5,AI201:AU210,11,FALSE),"")</f>
        <v/>
      </c>
      <c r="K10" s="767"/>
      <c r="L10" s="767"/>
      <c r="M10" s="767"/>
      <c r="N10" s="767"/>
      <c r="O10" s="767"/>
      <c r="P10" s="767"/>
      <c r="Q10" s="767"/>
      <c r="R10" s="767"/>
      <c r="S10" s="767"/>
      <c r="T10" s="767"/>
      <c r="U10" s="767"/>
      <c r="V10" s="767"/>
      <c r="W10" s="767"/>
      <c r="X10" s="767"/>
      <c r="Y10" s="767"/>
      <c r="Z10" s="767"/>
      <c r="AA10" s="767"/>
      <c r="AB10" s="767"/>
      <c r="AC10" s="767"/>
      <c r="AD10" s="767"/>
      <c r="AE10" s="808"/>
    </row>
    <row r="11" spans="1:34" ht="16.5" customHeight="1">
      <c r="A11" s="211"/>
      <c r="B11" s="766" t="s">
        <v>40</v>
      </c>
      <c r="C11" s="766"/>
      <c r="D11" s="766"/>
      <c r="E11" s="766"/>
      <c r="F11" s="766"/>
      <c r="G11" s="766"/>
      <c r="H11" s="766"/>
      <c r="I11" s="766"/>
      <c r="J11" s="766" t="str">
        <f>IFERROR(VLOOKUP(AH5,AI201:AU210,12,FALSE),"")</f>
        <v/>
      </c>
      <c r="K11" s="766"/>
      <c r="L11" s="766"/>
      <c r="M11" s="766"/>
      <c r="N11" s="766"/>
      <c r="O11" s="766"/>
      <c r="P11" s="766"/>
      <c r="Q11" s="766"/>
      <c r="R11" s="766"/>
      <c r="S11" s="766"/>
      <c r="T11" s="766"/>
      <c r="U11" s="766"/>
      <c r="V11" s="766"/>
      <c r="W11" s="766"/>
      <c r="X11" s="766"/>
      <c r="Y11" s="766"/>
      <c r="Z11" s="766"/>
      <c r="AA11" s="766"/>
      <c r="AB11" s="766"/>
      <c r="AC11" s="766"/>
      <c r="AD11" s="766"/>
      <c r="AE11" s="813"/>
    </row>
    <row r="12" spans="1:34" ht="16.5" customHeight="1">
      <c r="A12" s="211"/>
      <c r="B12" s="766" t="s">
        <v>45</v>
      </c>
      <c r="C12" s="766"/>
      <c r="D12" s="766"/>
      <c r="E12" s="766"/>
      <c r="F12" s="766"/>
      <c r="G12" s="766"/>
      <c r="H12" s="766"/>
      <c r="I12" s="766"/>
      <c r="J12" s="766" t="str">
        <f>IFERROR(VLOOKUP(AH5,AI201:AU210,13,FALSE),"")</f>
        <v/>
      </c>
      <c r="K12" s="766"/>
      <c r="L12" s="766"/>
      <c r="M12" s="766"/>
      <c r="N12" s="766"/>
      <c r="O12" s="766"/>
      <c r="P12" s="766"/>
      <c r="Q12" s="766"/>
      <c r="R12" s="766"/>
      <c r="S12" s="766"/>
      <c r="T12" s="766"/>
      <c r="U12" s="766"/>
      <c r="V12" s="766"/>
      <c r="W12" s="766"/>
      <c r="X12" s="766"/>
      <c r="Y12" s="766"/>
      <c r="Z12" s="766"/>
      <c r="AA12" s="766"/>
      <c r="AB12" s="766"/>
      <c r="AC12" s="766"/>
      <c r="AD12" s="766"/>
      <c r="AE12" s="813"/>
    </row>
    <row r="13" spans="1:34" ht="16.5" customHeight="1">
      <c r="A13" s="211"/>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215"/>
    </row>
    <row r="14" spans="1:34" ht="16.5" customHeight="1" thickBot="1">
      <c r="A14" s="212"/>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4"/>
    </row>
    <row r="15" spans="1:34" ht="16.5" customHeight="1" thickBot="1">
      <c r="A15" s="209"/>
      <c r="B15" s="766" t="s">
        <v>31</v>
      </c>
      <c r="C15" s="766"/>
      <c r="D15" s="766"/>
      <c r="E15" s="766"/>
      <c r="F15" s="766"/>
      <c r="G15" s="766"/>
      <c r="H15" s="766"/>
      <c r="I15" s="766"/>
      <c r="J15" s="176" t="s">
        <v>32</v>
      </c>
      <c r="K15" s="768" t="str">
        <f>IFERROR(VLOOKUP(AH15,AI201:AU210,2,FALSE),"")</f>
        <v/>
      </c>
      <c r="L15" s="768"/>
      <c r="M15" s="173" t="s">
        <v>33</v>
      </c>
      <c r="N15" s="767" t="s">
        <v>44</v>
      </c>
      <c r="O15" s="767"/>
      <c r="P15" s="767"/>
      <c r="Q15" s="767"/>
      <c r="R15" s="173" t="s">
        <v>32</v>
      </c>
      <c r="S15" s="809" t="str">
        <f>IFERROR(VLOOKUP(AH15,AI201:AU210,3,FALSE),"")</f>
        <v/>
      </c>
      <c r="T15" s="809"/>
      <c r="U15" s="809"/>
      <c r="V15" s="173" t="s">
        <v>33</v>
      </c>
      <c r="W15" s="809" t="s">
        <v>34</v>
      </c>
      <c r="X15" s="809"/>
      <c r="Y15" s="809"/>
      <c r="Z15" s="809"/>
      <c r="AA15" s="810" t="str">
        <f>IFERROR(VLOOKUP(AH15,AI201:AU210,4,FALSE),"")</f>
        <v/>
      </c>
      <c r="AB15" s="810"/>
      <c r="AC15" s="810"/>
      <c r="AD15" s="810"/>
      <c r="AE15" s="210" t="s">
        <v>18</v>
      </c>
      <c r="AH15" s="339"/>
    </row>
    <row r="16" spans="1:34" ht="16.5" customHeight="1">
      <c r="A16" s="206"/>
      <c r="B16" s="767" t="s">
        <v>26</v>
      </c>
      <c r="C16" s="767"/>
      <c r="D16" s="767"/>
      <c r="E16" s="767"/>
      <c r="F16" s="767"/>
      <c r="G16" s="767"/>
      <c r="H16" s="767"/>
      <c r="I16" s="767"/>
      <c r="J16" s="767" t="str">
        <f>IFERROR(VLOOKUP(AH15,AI201:AU210,5,FALSE),"")</f>
        <v/>
      </c>
      <c r="K16" s="767"/>
      <c r="L16" s="767"/>
      <c r="M16" s="767"/>
      <c r="N16" s="767"/>
      <c r="O16" s="767"/>
      <c r="P16" s="767"/>
      <c r="Q16" s="767"/>
      <c r="R16" s="767"/>
      <c r="S16" s="767"/>
      <c r="T16" s="767"/>
      <c r="U16" s="767"/>
      <c r="V16" s="767"/>
      <c r="W16" s="767"/>
      <c r="X16" s="767"/>
      <c r="Y16" s="767"/>
      <c r="Z16" s="767"/>
      <c r="AA16" s="767"/>
      <c r="AB16" s="767"/>
      <c r="AC16" s="767"/>
      <c r="AD16" s="767"/>
      <c r="AE16" s="808"/>
    </row>
    <row r="17" spans="1:34" ht="16.5" customHeight="1">
      <c r="A17" s="206"/>
      <c r="B17" s="767" t="s">
        <v>35</v>
      </c>
      <c r="C17" s="767"/>
      <c r="D17" s="767"/>
      <c r="E17" s="767"/>
      <c r="F17" s="767"/>
      <c r="G17" s="767"/>
      <c r="H17" s="767"/>
      <c r="I17" s="767"/>
      <c r="J17" s="176" t="s">
        <v>32</v>
      </c>
      <c r="K17" s="768" t="str">
        <f>IFERROR(VLOOKUP(AH15,AI201:AU210,6,FALSE),"")</f>
        <v/>
      </c>
      <c r="L17" s="768"/>
      <c r="M17" s="767" t="s">
        <v>21</v>
      </c>
      <c r="N17" s="767"/>
      <c r="O17" s="767"/>
      <c r="P17" s="767"/>
      <c r="Q17" s="767"/>
      <c r="R17" s="767"/>
      <c r="S17" s="809" t="str">
        <f>IFERROR(VLOOKUP(AH15,AI201:AU210,7,FALSE),"")</f>
        <v/>
      </c>
      <c r="T17" s="809"/>
      <c r="U17" s="809"/>
      <c r="V17" s="767" t="s">
        <v>37</v>
      </c>
      <c r="W17" s="767"/>
      <c r="X17" s="767"/>
      <c r="Y17" s="767"/>
      <c r="Z17" s="767"/>
      <c r="AA17" s="810" t="str">
        <f>IFERROR(VLOOKUP(AH15,AI201:AU210,8,FALSE),"")</f>
        <v/>
      </c>
      <c r="AB17" s="810"/>
      <c r="AC17" s="810"/>
      <c r="AD17" s="810"/>
      <c r="AE17" s="210" t="s">
        <v>18</v>
      </c>
    </row>
    <row r="18" spans="1:34" ht="16.5" customHeight="1">
      <c r="A18" s="206"/>
      <c r="B18" s="173"/>
      <c r="C18" s="173"/>
      <c r="D18" s="173"/>
      <c r="E18" s="173"/>
      <c r="F18" s="173"/>
      <c r="G18" s="173"/>
      <c r="H18" s="173"/>
      <c r="I18" s="173"/>
      <c r="J18" s="767" t="str">
        <f>IFERROR(VLOOKUP(AH15,AI201:AU210,9,FALSE),"")</f>
        <v/>
      </c>
      <c r="K18" s="767"/>
      <c r="L18" s="767"/>
      <c r="M18" s="767"/>
      <c r="N18" s="767"/>
      <c r="O18" s="767"/>
      <c r="P18" s="767"/>
      <c r="Q18" s="767"/>
      <c r="R18" s="767"/>
      <c r="S18" s="767"/>
      <c r="T18" s="767"/>
      <c r="U18" s="767"/>
      <c r="V18" s="767"/>
      <c r="W18" s="767"/>
      <c r="X18" s="767"/>
      <c r="Y18" s="767"/>
      <c r="Z18" s="767"/>
      <c r="AA18" s="767"/>
      <c r="AB18" s="767"/>
      <c r="AC18" s="767"/>
      <c r="AD18" s="767"/>
      <c r="AE18" s="808"/>
    </row>
    <row r="19" spans="1:34" ht="16.5" customHeight="1">
      <c r="A19" s="206"/>
      <c r="B19" s="767" t="s">
        <v>38</v>
      </c>
      <c r="C19" s="767"/>
      <c r="D19" s="767"/>
      <c r="E19" s="767"/>
      <c r="F19" s="767"/>
      <c r="G19" s="767"/>
      <c r="H19" s="767"/>
      <c r="I19" s="767"/>
      <c r="J19" s="767" t="str">
        <f>IFERROR(VLOOKUP(AH15,AI201:AU210,10,FALSE),"")</f>
        <v/>
      </c>
      <c r="K19" s="767"/>
      <c r="L19" s="767"/>
      <c r="M19" s="767"/>
      <c r="N19" s="767"/>
      <c r="O19" s="767"/>
      <c r="P19" s="767"/>
      <c r="Q19" s="767"/>
      <c r="R19" s="767"/>
      <c r="S19" s="767"/>
      <c r="T19" s="767"/>
      <c r="U19" s="767"/>
      <c r="V19" s="767"/>
      <c r="W19" s="767"/>
      <c r="X19" s="767"/>
      <c r="Y19" s="767"/>
      <c r="Z19" s="767"/>
      <c r="AA19" s="767"/>
      <c r="AB19" s="767"/>
      <c r="AC19" s="767"/>
      <c r="AD19" s="767"/>
      <c r="AE19" s="808"/>
    </row>
    <row r="20" spans="1:34" ht="16.5" customHeight="1">
      <c r="A20" s="206"/>
      <c r="B20" s="767" t="s">
        <v>39</v>
      </c>
      <c r="C20" s="767"/>
      <c r="D20" s="767"/>
      <c r="E20" s="767"/>
      <c r="F20" s="767"/>
      <c r="G20" s="767"/>
      <c r="H20" s="767"/>
      <c r="I20" s="767"/>
      <c r="J20" s="767" t="str">
        <f>IFERROR(VLOOKUP(AH15,AI201:AU210,11,FALSE),"")</f>
        <v/>
      </c>
      <c r="K20" s="767"/>
      <c r="L20" s="767"/>
      <c r="M20" s="767"/>
      <c r="N20" s="767"/>
      <c r="O20" s="767"/>
      <c r="P20" s="767"/>
      <c r="Q20" s="767"/>
      <c r="R20" s="767"/>
      <c r="S20" s="767"/>
      <c r="T20" s="767"/>
      <c r="U20" s="767"/>
      <c r="V20" s="767"/>
      <c r="W20" s="767"/>
      <c r="X20" s="767"/>
      <c r="Y20" s="767"/>
      <c r="Z20" s="767"/>
      <c r="AA20" s="767"/>
      <c r="AB20" s="767"/>
      <c r="AC20" s="767"/>
      <c r="AD20" s="767"/>
      <c r="AE20" s="808"/>
    </row>
    <row r="21" spans="1:34" ht="16.5" customHeight="1">
      <c r="A21" s="211"/>
      <c r="B21" s="766" t="s">
        <v>40</v>
      </c>
      <c r="C21" s="766"/>
      <c r="D21" s="766"/>
      <c r="E21" s="766"/>
      <c r="F21" s="766"/>
      <c r="G21" s="766"/>
      <c r="H21" s="766"/>
      <c r="I21" s="766"/>
      <c r="J21" s="766" t="str">
        <f>IFERROR(VLOOKUP(AH15,AI201:AU210,12,FALSE),"")</f>
        <v/>
      </c>
      <c r="K21" s="766"/>
      <c r="L21" s="766"/>
      <c r="M21" s="766"/>
      <c r="N21" s="766"/>
      <c r="O21" s="766"/>
      <c r="P21" s="766"/>
      <c r="Q21" s="766"/>
      <c r="R21" s="766"/>
      <c r="S21" s="766"/>
      <c r="T21" s="766"/>
      <c r="U21" s="766"/>
      <c r="V21" s="766"/>
      <c r="W21" s="766"/>
      <c r="X21" s="766"/>
      <c r="Y21" s="766"/>
      <c r="Z21" s="766"/>
      <c r="AA21" s="766"/>
      <c r="AB21" s="766"/>
      <c r="AC21" s="766"/>
      <c r="AD21" s="766"/>
      <c r="AE21" s="813"/>
    </row>
    <row r="22" spans="1:34" ht="16.5" customHeight="1">
      <c r="A22" s="211"/>
      <c r="B22" s="766" t="s">
        <v>45</v>
      </c>
      <c r="C22" s="766"/>
      <c r="D22" s="766"/>
      <c r="E22" s="766"/>
      <c r="F22" s="766"/>
      <c r="G22" s="766"/>
      <c r="H22" s="766"/>
      <c r="I22" s="766"/>
      <c r="J22" s="766" t="str">
        <f>IFERROR(VLOOKUP(AH15,AI201:AU210,13,FALSE),"")</f>
        <v/>
      </c>
      <c r="K22" s="766"/>
      <c r="L22" s="766"/>
      <c r="M22" s="766"/>
      <c r="N22" s="766"/>
      <c r="O22" s="766"/>
      <c r="P22" s="766"/>
      <c r="Q22" s="766"/>
      <c r="R22" s="766"/>
      <c r="S22" s="766"/>
      <c r="T22" s="766"/>
      <c r="U22" s="766"/>
      <c r="V22" s="766"/>
      <c r="W22" s="766"/>
      <c r="X22" s="766"/>
      <c r="Y22" s="766"/>
      <c r="Z22" s="766"/>
      <c r="AA22" s="766"/>
      <c r="AB22" s="766"/>
      <c r="AC22" s="766"/>
      <c r="AD22" s="766"/>
      <c r="AE22" s="813"/>
    </row>
    <row r="23" spans="1:34" ht="16.5" customHeight="1">
      <c r="A23" s="206"/>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210"/>
    </row>
    <row r="24" spans="1:34" ht="16.5" customHeight="1" thickBot="1">
      <c r="A24" s="212"/>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4"/>
    </row>
    <row r="25" spans="1:34" ht="16.5" customHeight="1" thickBot="1">
      <c r="A25" s="209"/>
      <c r="B25" s="766" t="s">
        <v>31</v>
      </c>
      <c r="C25" s="766"/>
      <c r="D25" s="766"/>
      <c r="E25" s="766"/>
      <c r="F25" s="766"/>
      <c r="G25" s="766"/>
      <c r="H25" s="766"/>
      <c r="I25" s="766"/>
      <c r="J25" s="176" t="s">
        <v>36</v>
      </c>
      <c r="K25" s="768" t="str">
        <f>IFERROR(VLOOKUP(AH25,AI201:AU210,2,FALSE),"")</f>
        <v/>
      </c>
      <c r="L25" s="768"/>
      <c r="M25" s="173" t="s">
        <v>43</v>
      </c>
      <c r="N25" s="767" t="s">
        <v>44</v>
      </c>
      <c r="O25" s="767"/>
      <c r="P25" s="767"/>
      <c r="Q25" s="767"/>
      <c r="R25" s="173" t="s">
        <v>36</v>
      </c>
      <c r="S25" s="809" t="str">
        <f>IFERROR(VLOOKUP(AH25,AI201:AU210,3,FALSE),"")</f>
        <v/>
      </c>
      <c r="T25" s="809"/>
      <c r="U25" s="809"/>
      <c r="V25" s="173" t="s">
        <v>43</v>
      </c>
      <c r="W25" s="809" t="s">
        <v>34</v>
      </c>
      <c r="X25" s="809"/>
      <c r="Y25" s="809"/>
      <c r="Z25" s="809"/>
      <c r="AA25" s="810" t="str">
        <f>IFERROR(VLOOKUP(AH25,AI201:AU210,4,FALSE),"")</f>
        <v/>
      </c>
      <c r="AB25" s="810"/>
      <c r="AC25" s="810"/>
      <c r="AD25" s="810"/>
      <c r="AE25" s="210" t="s">
        <v>18</v>
      </c>
      <c r="AH25" s="339"/>
    </row>
    <row r="26" spans="1:34" ht="16.5" customHeight="1">
      <c r="A26" s="206"/>
      <c r="B26" s="767" t="s">
        <v>26</v>
      </c>
      <c r="C26" s="767"/>
      <c r="D26" s="767"/>
      <c r="E26" s="767"/>
      <c r="F26" s="767"/>
      <c r="G26" s="767"/>
      <c r="H26" s="767"/>
      <c r="I26" s="767"/>
      <c r="J26" s="767" t="str">
        <f>IFERROR(VLOOKUP(AH25,AI201:AU210,5,FALSE),"")</f>
        <v/>
      </c>
      <c r="K26" s="767"/>
      <c r="L26" s="767"/>
      <c r="M26" s="767"/>
      <c r="N26" s="767"/>
      <c r="O26" s="767"/>
      <c r="P26" s="767"/>
      <c r="Q26" s="767"/>
      <c r="R26" s="767"/>
      <c r="S26" s="767"/>
      <c r="T26" s="767"/>
      <c r="U26" s="767"/>
      <c r="V26" s="767"/>
      <c r="W26" s="767"/>
      <c r="X26" s="767"/>
      <c r="Y26" s="767"/>
      <c r="Z26" s="767"/>
      <c r="AA26" s="767"/>
      <c r="AB26" s="767"/>
      <c r="AC26" s="767"/>
      <c r="AD26" s="767"/>
      <c r="AE26" s="808"/>
    </row>
    <row r="27" spans="1:34" ht="16.5" customHeight="1">
      <c r="A27" s="206"/>
      <c r="B27" s="767" t="s">
        <v>35</v>
      </c>
      <c r="C27" s="767"/>
      <c r="D27" s="767"/>
      <c r="E27" s="767"/>
      <c r="F27" s="767"/>
      <c r="G27" s="767"/>
      <c r="H27" s="767"/>
      <c r="I27" s="767"/>
      <c r="J27" s="176" t="s">
        <v>36</v>
      </c>
      <c r="K27" s="768" t="str">
        <f>IFERROR(VLOOKUP(AH25,AI201:AU210,6,FALSE),"")</f>
        <v/>
      </c>
      <c r="L27" s="768"/>
      <c r="M27" s="767" t="s">
        <v>21</v>
      </c>
      <c r="N27" s="767"/>
      <c r="O27" s="767"/>
      <c r="P27" s="767"/>
      <c r="Q27" s="767"/>
      <c r="R27" s="767"/>
      <c r="S27" s="809" t="str">
        <f>IFERROR(VLOOKUP(AH25,AI201:AU210,7,FALSE),"")</f>
        <v/>
      </c>
      <c r="T27" s="809"/>
      <c r="U27" s="809"/>
      <c r="V27" s="767" t="s">
        <v>37</v>
      </c>
      <c r="W27" s="767"/>
      <c r="X27" s="767"/>
      <c r="Y27" s="767"/>
      <c r="Z27" s="767"/>
      <c r="AA27" s="810" t="str">
        <f>IFERROR(VLOOKUP(AH25,AI201:AU210,8,FALSE),"")</f>
        <v/>
      </c>
      <c r="AB27" s="810"/>
      <c r="AC27" s="810"/>
      <c r="AD27" s="810"/>
      <c r="AE27" s="210" t="s">
        <v>18</v>
      </c>
    </row>
    <row r="28" spans="1:34" ht="16.5" customHeight="1">
      <c r="A28" s="206"/>
      <c r="B28" s="173"/>
      <c r="C28" s="173"/>
      <c r="D28" s="173"/>
      <c r="E28" s="173"/>
      <c r="F28" s="173"/>
      <c r="G28" s="173"/>
      <c r="H28" s="173"/>
      <c r="I28" s="173"/>
      <c r="J28" s="767" t="str">
        <f>IFERROR(VLOOKUP(AH25,AI201:AU210,9,FALSE),"")</f>
        <v/>
      </c>
      <c r="K28" s="767"/>
      <c r="L28" s="767"/>
      <c r="M28" s="767"/>
      <c r="N28" s="767"/>
      <c r="O28" s="767"/>
      <c r="P28" s="767"/>
      <c r="Q28" s="767"/>
      <c r="R28" s="767"/>
      <c r="S28" s="767"/>
      <c r="T28" s="767"/>
      <c r="U28" s="767"/>
      <c r="V28" s="767"/>
      <c r="W28" s="767"/>
      <c r="X28" s="767"/>
      <c r="Y28" s="767"/>
      <c r="Z28" s="767"/>
      <c r="AA28" s="767"/>
      <c r="AB28" s="767"/>
      <c r="AC28" s="767"/>
      <c r="AD28" s="767"/>
      <c r="AE28" s="808"/>
    </row>
    <row r="29" spans="1:34" ht="16.5" customHeight="1">
      <c r="A29" s="206"/>
      <c r="B29" s="767" t="s">
        <v>38</v>
      </c>
      <c r="C29" s="767"/>
      <c r="D29" s="767"/>
      <c r="E29" s="767"/>
      <c r="F29" s="767"/>
      <c r="G29" s="767"/>
      <c r="H29" s="767"/>
      <c r="I29" s="767"/>
      <c r="J29" s="767" t="str">
        <f>IFERROR(VLOOKUP(AH25,AI201:AU210,10,FALSE),"")</f>
        <v/>
      </c>
      <c r="K29" s="767"/>
      <c r="L29" s="767"/>
      <c r="M29" s="767"/>
      <c r="N29" s="767"/>
      <c r="O29" s="767"/>
      <c r="P29" s="767"/>
      <c r="Q29" s="767"/>
      <c r="R29" s="767"/>
      <c r="S29" s="767"/>
      <c r="T29" s="767"/>
      <c r="U29" s="767"/>
      <c r="V29" s="767"/>
      <c r="W29" s="767"/>
      <c r="X29" s="767"/>
      <c r="Y29" s="767"/>
      <c r="Z29" s="767"/>
      <c r="AA29" s="767"/>
      <c r="AB29" s="767"/>
      <c r="AC29" s="767"/>
      <c r="AD29" s="767"/>
      <c r="AE29" s="808"/>
    </row>
    <row r="30" spans="1:34" ht="16.5" customHeight="1">
      <c r="A30" s="206"/>
      <c r="B30" s="767" t="s">
        <v>39</v>
      </c>
      <c r="C30" s="767"/>
      <c r="D30" s="767"/>
      <c r="E30" s="767"/>
      <c r="F30" s="767"/>
      <c r="G30" s="767"/>
      <c r="H30" s="767"/>
      <c r="I30" s="767"/>
      <c r="J30" s="767" t="str">
        <f>IFERROR(VLOOKUP(AH25,AI201:AU210,11,FALSE),"")</f>
        <v/>
      </c>
      <c r="K30" s="767"/>
      <c r="L30" s="767"/>
      <c r="M30" s="767"/>
      <c r="N30" s="767"/>
      <c r="O30" s="767"/>
      <c r="P30" s="767"/>
      <c r="Q30" s="767"/>
      <c r="R30" s="767"/>
      <c r="S30" s="767"/>
      <c r="T30" s="767"/>
      <c r="U30" s="767"/>
      <c r="V30" s="767"/>
      <c r="W30" s="767"/>
      <c r="X30" s="767"/>
      <c r="Y30" s="767"/>
      <c r="Z30" s="767"/>
      <c r="AA30" s="767"/>
      <c r="AB30" s="767"/>
      <c r="AC30" s="767"/>
      <c r="AD30" s="767"/>
      <c r="AE30" s="808"/>
    </row>
    <row r="31" spans="1:34" ht="16.5" customHeight="1">
      <c r="A31" s="211"/>
      <c r="B31" s="766" t="s">
        <v>40</v>
      </c>
      <c r="C31" s="766"/>
      <c r="D31" s="766"/>
      <c r="E31" s="766"/>
      <c r="F31" s="766"/>
      <c r="G31" s="766"/>
      <c r="H31" s="766"/>
      <c r="I31" s="766"/>
      <c r="J31" s="766" t="str">
        <f>IFERROR(VLOOKUP(AH25,AI201:AU210,12,FALSE),"")</f>
        <v/>
      </c>
      <c r="K31" s="766"/>
      <c r="L31" s="766"/>
      <c r="M31" s="766"/>
      <c r="N31" s="766"/>
      <c r="O31" s="766"/>
      <c r="P31" s="766"/>
      <c r="Q31" s="766"/>
      <c r="R31" s="766"/>
      <c r="S31" s="766"/>
      <c r="T31" s="766"/>
      <c r="U31" s="766"/>
      <c r="V31" s="766"/>
      <c r="W31" s="766"/>
      <c r="X31" s="766"/>
      <c r="Y31" s="766"/>
      <c r="Z31" s="766"/>
      <c r="AA31" s="766"/>
      <c r="AB31" s="766"/>
      <c r="AC31" s="766"/>
      <c r="AD31" s="766"/>
      <c r="AE31" s="813"/>
    </row>
    <row r="32" spans="1:34" ht="16.5" customHeight="1">
      <c r="A32" s="211"/>
      <c r="B32" s="766" t="s">
        <v>45</v>
      </c>
      <c r="C32" s="766"/>
      <c r="D32" s="766"/>
      <c r="E32" s="766"/>
      <c r="F32" s="766"/>
      <c r="G32" s="766"/>
      <c r="H32" s="766"/>
      <c r="I32" s="766"/>
      <c r="J32" s="766" t="str">
        <f>IFERROR(VLOOKUP(AH25,AI201:AU210,13,FALSE),"")</f>
        <v/>
      </c>
      <c r="K32" s="766"/>
      <c r="L32" s="766"/>
      <c r="M32" s="766"/>
      <c r="N32" s="766"/>
      <c r="O32" s="766"/>
      <c r="P32" s="766"/>
      <c r="Q32" s="766"/>
      <c r="R32" s="766"/>
      <c r="S32" s="766"/>
      <c r="T32" s="766"/>
      <c r="U32" s="766"/>
      <c r="V32" s="766"/>
      <c r="W32" s="766"/>
      <c r="X32" s="766"/>
      <c r="Y32" s="766"/>
      <c r="Z32" s="766"/>
      <c r="AA32" s="766"/>
      <c r="AB32" s="766"/>
      <c r="AC32" s="766"/>
      <c r="AD32" s="766"/>
      <c r="AE32" s="813"/>
    </row>
    <row r="33" spans="1:34" ht="16.5" customHeight="1">
      <c r="A33" s="206"/>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210"/>
    </row>
    <row r="34" spans="1:34" ht="16.5" customHeight="1" thickBot="1">
      <c r="A34" s="212"/>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4"/>
    </row>
    <row r="35" spans="1:34" ht="16.5" customHeight="1" thickBot="1">
      <c r="A35" s="209"/>
      <c r="B35" s="766" t="s">
        <v>31</v>
      </c>
      <c r="C35" s="766"/>
      <c r="D35" s="766"/>
      <c r="E35" s="766"/>
      <c r="F35" s="766"/>
      <c r="G35" s="766"/>
      <c r="H35" s="766"/>
      <c r="I35" s="766"/>
      <c r="J35" s="176" t="s">
        <v>36</v>
      </c>
      <c r="K35" s="768" t="str">
        <f>IFERROR(VLOOKUP(AH35,AI201:AU210,2,FALSE),"")</f>
        <v/>
      </c>
      <c r="L35" s="768"/>
      <c r="M35" s="173" t="s">
        <v>43</v>
      </c>
      <c r="N35" s="767" t="s">
        <v>44</v>
      </c>
      <c r="O35" s="767"/>
      <c r="P35" s="767"/>
      <c r="Q35" s="767"/>
      <c r="R35" s="173" t="s">
        <v>36</v>
      </c>
      <c r="S35" s="809" t="str">
        <f>IFERROR(VLOOKUP(AH35,AI201:AU210,3,FALSE),"")</f>
        <v/>
      </c>
      <c r="T35" s="809"/>
      <c r="U35" s="809"/>
      <c r="V35" s="173" t="s">
        <v>43</v>
      </c>
      <c r="W35" s="809" t="s">
        <v>34</v>
      </c>
      <c r="X35" s="809"/>
      <c r="Y35" s="809"/>
      <c r="Z35" s="809"/>
      <c r="AA35" s="810" t="str">
        <f>IFERROR(VLOOKUP(AH35,AI201:AU210,4,FALSE),"")</f>
        <v/>
      </c>
      <c r="AB35" s="810"/>
      <c r="AC35" s="810"/>
      <c r="AD35" s="810"/>
      <c r="AE35" s="210" t="s">
        <v>18</v>
      </c>
      <c r="AH35" s="339"/>
    </row>
    <row r="36" spans="1:34" ht="16.5" customHeight="1">
      <c r="A36" s="206"/>
      <c r="B36" s="767" t="s">
        <v>26</v>
      </c>
      <c r="C36" s="767"/>
      <c r="D36" s="767"/>
      <c r="E36" s="767"/>
      <c r="F36" s="767"/>
      <c r="G36" s="767"/>
      <c r="H36" s="767"/>
      <c r="I36" s="767"/>
      <c r="J36" s="767" t="str">
        <f>IFERROR(VLOOKUP(AH35,AI201:AU210,5,FALSE),"")</f>
        <v/>
      </c>
      <c r="K36" s="767"/>
      <c r="L36" s="767"/>
      <c r="M36" s="767"/>
      <c r="N36" s="767"/>
      <c r="O36" s="767"/>
      <c r="P36" s="767"/>
      <c r="Q36" s="767"/>
      <c r="R36" s="767"/>
      <c r="S36" s="767"/>
      <c r="T36" s="767"/>
      <c r="U36" s="767"/>
      <c r="V36" s="767"/>
      <c r="W36" s="767"/>
      <c r="X36" s="767"/>
      <c r="Y36" s="767"/>
      <c r="Z36" s="767"/>
      <c r="AA36" s="767"/>
      <c r="AB36" s="767"/>
      <c r="AC36" s="767"/>
      <c r="AD36" s="767"/>
      <c r="AE36" s="808"/>
    </row>
    <row r="37" spans="1:34" ht="16.5" customHeight="1">
      <c r="A37" s="206"/>
      <c r="B37" s="767" t="s">
        <v>35</v>
      </c>
      <c r="C37" s="767"/>
      <c r="D37" s="767"/>
      <c r="E37" s="767"/>
      <c r="F37" s="767"/>
      <c r="G37" s="767"/>
      <c r="H37" s="767"/>
      <c r="I37" s="767"/>
      <c r="J37" s="176" t="s">
        <v>36</v>
      </c>
      <c r="K37" s="768" t="str">
        <f>IFERROR(VLOOKUP(AH35,AI201:AU210,6,FALSE),"")</f>
        <v/>
      </c>
      <c r="L37" s="768"/>
      <c r="M37" s="767" t="s">
        <v>21</v>
      </c>
      <c r="N37" s="767"/>
      <c r="O37" s="767"/>
      <c r="P37" s="767"/>
      <c r="Q37" s="767"/>
      <c r="R37" s="767"/>
      <c r="S37" s="809" t="str">
        <f>IFERROR(VLOOKUP(AH35,AI201:AU210,7,FALSE),"")</f>
        <v/>
      </c>
      <c r="T37" s="809"/>
      <c r="U37" s="809"/>
      <c r="V37" s="767" t="s">
        <v>37</v>
      </c>
      <c r="W37" s="767"/>
      <c r="X37" s="767"/>
      <c r="Y37" s="767"/>
      <c r="Z37" s="767"/>
      <c r="AA37" s="810" t="str">
        <f>IFERROR(VLOOKUP(AH35,AI201:AU210,8,FALSE),"")</f>
        <v/>
      </c>
      <c r="AB37" s="810"/>
      <c r="AC37" s="810"/>
      <c r="AD37" s="810"/>
      <c r="AE37" s="210" t="s">
        <v>18</v>
      </c>
    </row>
    <row r="38" spans="1:34" ht="16.5" customHeight="1">
      <c r="A38" s="206"/>
      <c r="B38" s="173"/>
      <c r="C38" s="173"/>
      <c r="D38" s="173"/>
      <c r="E38" s="173"/>
      <c r="F38" s="173"/>
      <c r="G38" s="173"/>
      <c r="H38" s="173"/>
      <c r="I38" s="173"/>
      <c r="J38" s="767" t="str">
        <f>IFERROR(VLOOKUP(AH35,AI201:AU210,9,FALSE),"")</f>
        <v/>
      </c>
      <c r="K38" s="767"/>
      <c r="L38" s="767"/>
      <c r="M38" s="767"/>
      <c r="N38" s="767"/>
      <c r="O38" s="767"/>
      <c r="P38" s="767"/>
      <c r="Q38" s="767"/>
      <c r="R38" s="767"/>
      <c r="S38" s="767"/>
      <c r="T38" s="767"/>
      <c r="U38" s="767"/>
      <c r="V38" s="767"/>
      <c r="W38" s="767"/>
      <c r="X38" s="767"/>
      <c r="Y38" s="767"/>
      <c r="Z38" s="767"/>
      <c r="AA38" s="767"/>
      <c r="AB38" s="767"/>
      <c r="AC38" s="767"/>
      <c r="AD38" s="767"/>
      <c r="AE38" s="808"/>
    </row>
    <row r="39" spans="1:34" ht="16.5" customHeight="1">
      <c r="A39" s="206"/>
      <c r="B39" s="767" t="s">
        <v>38</v>
      </c>
      <c r="C39" s="767"/>
      <c r="D39" s="767"/>
      <c r="E39" s="767"/>
      <c r="F39" s="767"/>
      <c r="G39" s="767"/>
      <c r="H39" s="767"/>
      <c r="I39" s="767"/>
      <c r="J39" s="767" t="str">
        <f>IFERROR(VLOOKUP(AH35,AI201:AU210,10,FALSE),"")</f>
        <v/>
      </c>
      <c r="K39" s="767"/>
      <c r="L39" s="767"/>
      <c r="M39" s="767"/>
      <c r="N39" s="767"/>
      <c r="O39" s="767"/>
      <c r="P39" s="767"/>
      <c r="Q39" s="767"/>
      <c r="R39" s="767"/>
      <c r="S39" s="767"/>
      <c r="T39" s="767"/>
      <c r="U39" s="767"/>
      <c r="V39" s="767"/>
      <c r="W39" s="767"/>
      <c r="X39" s="767"/>
      <c r="Y39" s="767"/>
      <c r="Z39" s="767"/>
      <c r="AA39" s="767"/>
      <c r="AB39" s="767"/>
      <c r="AC39" s="767"/>
      <c r="AD39" s="767"/>
      <c r="AE39" s="808"/>
    </row>
    <row r="40" spans="1:34" ht="16.5" customHeight="1">
      <c r="A40" s="206"/>
      <c r="B40" s="767" t="s">
        <v>39</v>
      </c>
      <c r="C40" s="767"/>
      <c r="D40" s="767"/>
      <c r="E40" s="767"/>
      <c r="F40" s="767"/>
      <c r="G40" s="767"/>
      <c r="H40" s="767"/>
      <c r="I40" s="767"/>
      <c r="J40" s="767" t="str">
        <f>IFERROR(VLOOKUP(AH35,AI201:AU210,11,FALSE),"")</f>
        <v/>
      </c>
      <c r="K40" s="767"/>
      <c r="L40" s="767"/>
      <c r="M40" s="767"/>
      <c r="N40" s="767"/>
      <c r="O40" s="767"/>
      <c r="P40" s="767"/>
      <c r="Q40" s="767"/>
      <c r="R40" s="767"/>
      <c r="S40" s="767"/>
      <c r="T40" s="767"/>
      <c r="U40" s="767"/>
      <c r="V40" s="767"/>
      <c r="W40" s="767"/>
      <c r="X40" s="767"/>
      <c r="Y40" s="767"/>
      <c r="Z40" s="767"/>
      <c r="AA40" s="767"/>
      <c r="AB40" s="767"/>
      <c r="AC40" s="767"/>
      <c r="AD40" s="767"/>
      <c r="AE40" s="808"/>
    </row>
    <row r="41" spans="1:34" ht="16.5" customHeight="1">
      <c r="A41" s="211"/>
      <c r="B41" s="766" t="s">
        <v>40</v>
      </c>
      <c r="C41" s="766"/>
      <c r="D41" s="766"/>
      <c r="E41" s="766"/>
      <c r="F41" s="766"/>
      <c r="G41" s="766"/>
      <c r="H41" s="766"/>
      <c r="I41" s="766"/>
      <c r="J41" s="766" t="str">
        <f>IFERROR(VLOOKUP(AH35,AI201:AU210,12,FALSE),"")</f>
        <v/>
      </c>
      <c r="K41" s="766"/>
      <c r="L41" s="766"/>
      <c r="M41" s="766"/>
      <c r="N41" s="766"/>
      <c r="O41" s="766"/>
      <c r="P41" s="766"/>
      <c r="Q41" s="766"/>
      <c r="R41" s="766"/>
      <c r="S41" s="766"/>
      <c r="T41" s="766"/>
      <c r="U41" s="766"/>
      <c r="V41" s="766"/>
      <c r="W41" s="766"/>
      <c r="X41" s="766"/>
      <c r="Y41" s="766"/>
      <c r="Z41" s="766"/>
      <c r="AA41" s="766"/>
      <c r="AB41" s="766"/>
      <c r="AC41" s="766"/>
      <c r="AD41" s="766"/>
      <c r="AE41" s="813"/>
    </row>
    <row r="42" spans="1:34" ht="16.5" customHeight="1">
      <c r="A42" s="211"/>
      <c r="B42" s="766" t="s">
        <v>45</v>
      </c>
      <c r="C42" s="766"/>
      <c r="D42" s="766"/>
      <c r="E42" s="766"/>
      <c r="F42" s="766"/>
      <c r="G42" s="766"/>
      <c r="H42" s="766"/>
      <c r="I42" s="766"/>
      <c r="J42" s="766" t="str">
        <f>IFERROR(VLOOKUP(AH35,AI201:AU210,13,FALSE),"")</f>
        <v/>
      </c>
      <c r="K42" s="766"/>
      <c r="L42" s="766"/>
      <c r="M42" s="766"/>
      <c r="N42" s="766"/>
      <c r="O42" s="766"/>
      <c r="P42" s="766"/>
      <c r="Q42" s="766"/>
      <c r="R42" s="766"/>
      <c r="S42" s="766"/>
      <c r="T42" s="766"/>
      <c r="U42" s="766"/>
      <c r="V42" s="766"/>
      <c r="W42" s="766"/>
      <c r="X42" s="766"/>
      <c r="Y42" s="766"/>
      <c r="Z42" s="766"/>
      <c r="AA42" s="766"/>
      <c r="AB42" s="766"/>
      <c r="AC42" s="766"/>
      <c r="AD42" s="766"/>
      <c r="AE42" s="813"/>
    </row>
    <row r="43" spans="1:34" ht="16.5" customHeight="1">
      <c r="A43" s="206"/>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210"/>
    </row>
    <row r="44" spans="1:34" ht="16.5" customHeight="1" thickBot="1">
      <c r="A44" s="212"/>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4"/>
    </row>
    <row r="45" spans="1:34" ht="16.5" customHeight="1" thickBot="1">
      <c r="A45" s="209"/>
      <c r="B45" s="766" t="s">
        <v>31</v>
      </c>
      <c r="C45" s="766"/>
      <c r="D45" s="766"/>
      <c r="E45" s="766"/>
      <c r="F45" s="766"/>
      <c r="G45" s="766"/>
      <c r="H45" s="766"/>
      <c r="I45" s="766"/>
      <c r="J45" s="176" t="s">
        <v>36</v>
      </c>
      <c r="K45" s="768" t="str">
        <f>IFERROR(VLOOKUP(AH45,AI201:AU210,2,FALSE),"")</f>
        <v/>
      </c>
      <c r="L45" s="768"/>
      <c r="M45" s="173" t="s">
        <v>43</v>
      </c>
      <c r="N45" s="767" t="s">
        <v>44</v>
      </c>
      <c r="O45" s="767"/>
      <c r="P45" s="767"/>
      <c r="Q45" s="767"/>
      <c r="R45" s="173" t="s">
        <v>36</v>
      </c>
      <c r="S45" s="809" t="str">
        <f>IFERROR(VLOOKUP(AH45,AI201:AU210,3,FALSE),"")</f>
        <v/>
      </c>
      <c r="T45" s="809"/>
      <c r="U45" s="809"/>
      <c r="V45" s="173" t="s">
        <v>43</v>
      </c>
      <c r="W45" s="809" t="s">
        <v>34</v>
      </c>
      <c r="X45" s="809"/>
      <c r="Y45" s="809"/>
      <c r="Z45" s="809"/>
      <c r="AA45" s="810" t="str">
        <f>IFERROR(VLOOKUP(AH45,AI201:AU210,4,FALSE),"")</f>
        <v/>
      </c>
      <c r="AB45" s="810"/>
      <c r="AC45" s="810"/>
      <c r="AD45" s="810"/>
      <c r="AE45" s="210" t="s">
        <v>18</v>
      </c>
      <c r="AH45" s="339"/>
    </row>
    <row r="46" spans="1:34" ht="16.5" customHeight="1">
      <c r="A46" s="206"/>
      <c r="B46" s="767" t="s">
        <v>26</v>
      </c>
      <c r="C46" s="767"/>
      <c r="D46" s="767"/>
      <c r="E46" s="767"/>
      <c r="F46" s="767"/>
      <c r="G46" s="767"/>
      <c r="H46" s="767"/>
      <c r="I46" s="767"/>
      <c r="J46" s="767" t="str">
        <f>IFERROR(VLOOKUP(AH45,AI201:AU210,5,FALSE),"")</f>
        <v/>
      </c>
      <c r="K46" s="767"/>
      <c r="L46" s="767"/>
      <c r="M46" s="767"/>
      <c r="N46" s="767"/>
      <c r="O46" s="767"/>
      <c r="P46" s="767"/>
      <c r="Q46" s="767"/>
      <c r="R46" s="767"/>
      <c r="S46" s="767"/>
      <c r="T46" s="767"/>
      <c r="U46" s="767"/>
      <c r="V46" s="767"/>
      <c r="W46" s="767"/>
      <c r="X46" s="767"/>
      <c r="Y46" s="767"/>
      <c r="Z46" s="767"/>
      <c r="AA46" s="767"/>
      <c r="AB46" s="767"/>
      <c r="AC46" s="767"/>
      <c r="AD46" s="767"/>
      <c r="AE46" s="808"/>
    </row>
    <row r="47" spans="1:34" ht="16.5" customHeight="1">
      <c r="A47" s="206"/>
      <c r="B47" s="767" t="s">
        <v>35</v>
      </c>
      <c r="C47" s="767"/>
      <c r="D47" s="767"/>
      <c r="E47" s="767"/>
      <c r="F47" s="767"/>
      <c r="G47" s="767"/>
      <c r="H47" s="767"/>
      <c r="I47" s="767"/>
      <c r="J47" s="176" t="s">
        <v>36</v>
      </c>
      <c r="K47" s="768" t="str">
        <f>IFERROR(VLOOKUP(AH45,AI201:AU210,6,FALSE),"")</f>
        <v/>
      </c>
      <c r="L47" s="768"/>
      <c r="M47" s="767" t="s">
        <v>21</v>
      </c>
      <c r="N47" s="767"/>
      <c r="O47" s="767"/>
      <c r="P47" s="767"/>
      <c r="Q47" s="767"/>
      <c r="R47" s="767"/>
      <c r="S47" s="809" t="str">
        <f>IFERROR(VLOOKUP(AH45,AI201:AU210,7,FALSE),"")</f>
        <v/>
      </c>
      <c r="T47" s="809"/>
      <c r="U47" s="809"/>
      <c r="V47" s="767" t="s">
        <v>37</v>
      </c>
      <c r="W47" s="767"/>
      <c r="X47" s="767"/>
      <c r="Y47" s="767"/>
      <c r="Z47" s="767"/>
      <c r="AA47" s="810" t="str">
        <f>IFERROR(VLOOKUP(AH45,AI201:AU210,8,FALSE),"")</f>
        <v/>
      </c>
      <c r="AB47" s="810"/>
      <c r="AC47" s="810"/>
      <c r="AD47" s="810"/>
      <c r="AE47" s="210" t="s">
        <v>18</v>
      </c>
    </row>
    <row r="48" spans="1:34" ht="16.5" customHeight="1">
      <c r="A48" s="206"/>
      <c r="B48" s="173"/>
      <c r="C48" s="173"/>
      <c r="D48" s="173"/>
      <c r="E48" s="173"/>
      <c r="F48" s="173"/>
      <c r="G48" s="173"/>
      <c r="H48" s="173"/>
      <c r="I48" s="173"/>
      <c r="J48" s="767" t="str">
        <f>IFERROR(VLOOKUP(AH45,AI201:AU210,9,FALSE),"")</f>
        <v/>
      </c>
      <c r="K48" s="767"/>
      <c r="L48" s="767"/>
      <c r="M48" s="767"/>
      <c r="N48" s="767"/>
      <c r="O48" s="767"/>
      <c r="P48" s="767"/>
      <c r="Q48" s="767"/>
      <c r="R48" s="767"/>
      <c r="S48" s="767"/>
      <c r="T48" s="767"/>
      <c r="U48" s="767"/>
      <c r="V48" s="767"/>
      <c r="W48" s="767"/>
      <c r="X48" s="767"/>
      <c r="Y48" s="767"/>
      <c r="Z48" s="767"/>
      <c r="AA48" s="767"/>
      <c r="AB48" s="767"/>
      <c r="AC48" s="767"/>
      <c r="AD48" s="767"/>
      <c r="AE48" s="808"/>
    </row>
    <row r="49" spans="1:31" ht="16.5" customHeight="1">
      <c r="A49" s="206"/>
      <c r="B49" s="767" t="s">
        <v>38</v>
      </c>
      <c r="C49" s="767"/>
      <c r="D49" s="767"/>
      <c r="E49" s="767"/>
      <c r="F49" s="767"/>
      <c r="G49" s="767"/>
      <c r="H49" s="767"/>
      <c r="I49" s="767"/>
      <c r="J49" s="767" t="str">
        <f>IFERROR(VLOOKUP(AH45,AI201:AU210,10,FALSE),"")</f>
        <v/>
      </c>
      <c r="K49" s="767"/>
      <c r="L49" s="767"/>
      <c r="M49" s="767"/>
      <c r="N49" s="767"/>
      <c r="O49" s="767"/>
      <c r="P49" s="767"/>
      <c r="Q49" s="767"/>
      <c r="R49" s="767"/>
      <c r="S49" s="767"/>
      <c r="T49" s="767"/>
      <c r="U49" s="767"/>
      <c r="V49" s="767"/>
      <c r="W49" s="767"/>
      <c r="X49" s="767"/>
      <c r="Y49" s="767"/>
      <c r="Z49" s="767"/>
      <c r="AA49" s="767"/>
      <c r="AB49" s="767"/>
      <c r="AC49" s="767"/>
      <c r="AD49" s="767"/>
      <c r="AE49" s="808"/>
    </row>
    <row r="50" spans="1:31" ht="16.5" customHeight="1">
      <c r="A50" s="206"/>
      <c r="B50" s="767" t="s">
        <v>39</v>
      </c>
      <c r="C50" s="767"/>
      <c r="D50" s="767"/>
      <c r="E50" s="767"/>
      <c r="F50" s="767"/>
      <c r="G50" s="767"/>
      <c r="H50" s="767"/>
      <c r="I50" s="767"/>
      <c r="J50" s="767" t="str">
        <f>IFERROR(VLOOKUP(AH45,AI201:AU210,11,FALSE),"")</f>
        <v/>
      </c>
      <c r="K50" s="767"/>
      <c r="L50" s="767"/>
      <c r="M50" s="767"/>
      <c r="N50" s="767"/>
      <c r="O50" s="767"/>
      <c r="P50" s="767"/>
      <c r="Q50" s="767"/>
      <c r="R50" s="767"/>
      <c r="S50" s="767"/>
      <c r="T50" s="767"/>
      <c r="U50" s="767"/>
      <c r="V50" s="767"/>
      <c r="W50" s="767"/>
      <c r="X50" s="767"/>
      <c r="Y50" s="767"/>
      <c r="Z50" s="767"/>
      <c r="AA50" s="767"/>
      <c r="AB50" s="767"/>
      <c r="AC50" s="767"/>
      <c r="AD50" s="767"/>
      <c r="AE50" s="808"/>
    </row>
    <row r="51" spans="1:31" ht="16.5" customHeight="1">
      <c r="A51" s="211"/>
      <c r="B51" s="766" t="s">
        <v>40</v>
      </c>
      <c r="C51" s="766"/>
      <c r="D51" s="766"/>
      <c r="E51" s="766"/>
      <c r="F51" s="766"/>
      <c r="G51" s="766"/>
      <c r="H51" s="766"/>
      <c r="I51" s="766"/>
      <c r="J51" s="766" t="str">
        <f>IFERROR(VLOOKUP(AH45,AI201:AU210,12,FALSE),"")</f>
        <v/>
      </c>
      <c r="K51" s="766"/>
      <c r="L51" s="766"/>
      <c r="M51" s="766"/>
      <c r="N51" s="766"/>
      <c r="O51" s="766"/>
      <c r="P51" s="766"/>
      <c r="Q51" s="766"/>
      <c r="R51" s="766"/>
      <c r="S51" s="766"/>
      <c r="T51" s="766"/>
      <c r="U51" s="766"/>
      <c r="V51" s="766"/>
      <c r="W51" s="766"/>
      <c r="X51" s="766"/>
      <c r="Y51" s="766"/>
      <c r="Z51" s="766"/>
      <c r="AA51" s="766"/>
      <c r="AB51" s="766"/>
      <c r="AC51" s="766"/>
      <c r="AD51" s="766"/>
      <c r="AE51" s="813"/>
    </row>
    <row r="52" spans="1:31" ht="16.5" customHeight="1">
      <c r="A52" s="211"/>
      <c r="B52" s="766" t="s">
        <v>45</v>
      </c>
      <c r="C52" s="766"/>
      <c r="D52" s="766"/>
      <c r="E52" s="766"/>
      <c r="F52" s="766"/>
      <c r="G52" s="766"/>
      <c r="H52" s="766"/>
      <c r="I52" s="766"/>
      <c r="J52" s="766" t="str">
        <f>IFERROR(VLOOKUP(AH45,AI201:AU210,13,FALSE),"")</f>
        <v/>
      </c>
      <c r="K52" s="766"/>
      <c r="L52" s="766"/>
      <c r="M52" s="766"/>
      <c r="N52" s="766"/>
      <c r="O52" s="766"/>
      <c r="P52" s="766"/>
      <c r="Q52" s="766"/>
      <c r="R52" s="766"/>
      <c r="S52" s="766"/>
      <c r="T52" s="766"/>
      <c r="U52" s="766"/>
      <c r="V52" s="766"/>
      <c r="W52" s="766"/>
      <c r="X52" s="766"/>
      <c r="Y52" s="766"/>
      <c r="Z52" s="766"/>
      <c r="AA52" s="766"/>
      <c r="AB52" s="766"/>
      <c r="AC52" s="766"/>
      <c r="AD52" s="766"/>
      <c r="AE52" s="813"/>
    </row>
    <row r="53" spans="1:31" ht="16.5" customHeight="1">
      <c r="A53" s="257"/>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53"/>
    </row>
    <row r="100" spans="1:1" ht="16.5" customHeight="1">
      <c r="A100" s="71" t="s">
        <v>209</v>
      </c>
    </row>
    <row r="101" spans="1:1" ht="16.5" customHeight="1">
      <c r="A101" s="71" t="s">
        <v>210</v>
      </c>
    </row>
    <row r="102" spans="1:1" ht="16.5" customHeight="1">
      <c r="A102" s="71" t="s">
        <v>211</v>
      </c>
    </row>
    <row r="103" spans="1:1" ht="16.5" customHeight="1">
      <c r="A103" s="71" t="s">
        <v>212</v>
      </c>
    </row>
    <row r="104" spans="1:1" ht="16.5" customHeight="1">
      <c r="A104" s="71" t="s">
        <v>213</v>
      </c>
    </row>
    <row r="105" spans="1:1" ht="16.5" customHeight="1">
      <c r="A105" s="71" t="s">
        <v>214</v>
      </c>
    </row>
    <row r="106" spans="1:1" ht="16.5" customHeight="1">
      <c r="A106" s="71" t="s">
        <v>215</v>
      </c>
    </row>
    <row r="107" spans="1:1" ht="16.5" customHeight="1">
      <c r="A107" s="71" t="s">
        <v>216</v>
      </c>
    </row>
    <row r="108" spans="1:1" ht="16.5" customHeight="1">
      <c r="A108" s="71" t="s">
        <v>217</v>
      </c>
    </row>
    <row r="109" spans="1:1" ht="16.5" customHeight="1">
      <c r="A109" s="71" t="s">
        <v>218</v>
      </c>
    </row>
    <row r="110" spans="1:1" ht="16.5" customHeight="1">
      <c r="A110" s="71" t="s">
        <v>219</v>
      </c>
    </row>
    <row r="111" spans="1:1" ht="16.5" customHeight="1">
      <c r="A111" s="71" t="s">
        <v>220</v>
      </c>
    </row>
    <row r="112" spans="1:1" ht="16.5" customHeight="1">
      <c r="A112" s="71" t="s">
        <v>221</v>
      </c>
    </row>
    <row r="113" spans="1:1" ht="16.5" customHeight="1">
      <c r="A113" s="71" t="s">
        <v>222</v>
      </c>
    </row>
    <row r="114" spans="1:1" ht="16.5" customHeight="1">
      <c r="A114" s="71" t="s">
        <v>223</v>
      </c>
    </row>
    <row r="115" spans="1:1" ht="16.5" customHeight="1">
      <c r="A115" s="71" t="s">
        <v>224</v>
      </c>
    </row>
    <row r="116" spans="1:1" ht="16.5" customHeight="1">
      <c r="A116" s="71" t="s">
        <v>225</v>
      </c>
    </row>
    <row r="117" spans="1:1" ht="16.5" customHeight="1">
      <c r="A117" s="71" t="s">
        <v>226</v>
      </c>
    </row>
    <row r="118" spans="1:1" ht="16.5" customHeight="1">
      <c r="A118" s="71" t="s">
        <v>227</v>
      </c>
    </row>
    <row r="119" spans="1:1" ht="16.5" customHeight="1">
      <c r="A119" s="71" t="s">
        <v>228</v>
      </c>
    </row>
    <row r="120" spans="1:1" ht="16.5" customHeight="1">
      <c r="A120" s="71" t="s">
        <v>229</v>
      </c>
    </row>
    <row r="121" spans="1:1" ht="16.5" customHeight="1">
      <c r="A121" s="71" t="s">
        <v>230</v>
      </c>
    </row>
    <row r="122" spans="1:1" ht="16.5" customHeight="1">
      <c r="A122" s="71" t="s">
        <v>231</v>
      </c>
    </row>
    <row r="123" spans="1:1" ht="16.5" customHeight="1">
      <c r="A123" s="71" t="s">
        <v>232</v>
      </c>
    </row>
    <row r="124" spans="1:1" ht="16.5" customHeight="1">
      <c r="A124" s="71" t="s">
        <v>233</v>
      </c>
    </row>
    <row r="125" spans="1:1" ht="16.5" customHeight="1">
      <c r="A125" s="71" t="s">
        <v>234</v>
      </c>
    </row>
    <row r="126" spans="1:1" ht="16.5" customHeight="1">
      <c r="A126" s="71" t="s">
        <v>235</v>
      </c>
    </row>
    <row r="127" spans="1:1" ht="16.5" customHeight="1">
      <c r="A127" s="71" t="s">
        <v>236</v>
      </c>
    </row>
    <row r="128" spans="1:1" ht="16.5" customHeight="1">
      <c r="A128" s="71" t="s">
        <v>237</v>
      </c>
    </row>
    <row r="129" spans="1:1" ht="16.5" customHeight="1">
      <c r="A129" s="71" t="s">
        <v>238</v>
      </c>
    </row>
    <row r="130" spans="1:1" ht="16.5" customHeight="1">
      <c r="A130" s="71" t="s">
        <v>239</v>
      </c>
    </row>
    <row r="131" spans="1:1" ht="16.5" customHeight="1">
      <c r="A131" s="71" t="s">
        <v>240</v>
      </c>
    </row>
    <row r="132" spans="1:1" ht="16.5" customHeight="1">
      <c r="A132" s="71" t="s">
        <v>241</v>
      </c>
    </row>
    <row r="133" spans="1:1" ht="16.5" customHeight="1">
      <c r="A133" s="71" t="s">
        <v>242</v>
      </c>
    </row>
    <row r="134" spans="1:1" ht="16.5" customHeight="1">
      <c r="A134" s="71" t="s">
        <v>243</v>
      </c>
    </row>
    <row r="135" spans="1:1" ht="16.5" customHeight="1">
      <c r="A135" s="71" t="s">
        <v>244</v>
      </c>
    </row>
    <row r="136" spans="1:1" ht="16.5" customHeight="1">
      <c r="A136" s="71" t="s">
        <v>245</v>
      </c>
    </row>
    <row r="137" spans="1:1" ht="16.5" customHeight="1">
      <c r="A137" s="71" t="s">
        <v>246</v>
      </c>
    </row>
    <row r="138" spans="1:1" ht="16.5" customHeight="1">
      <c r="A138" s="71" t="s">
        <v>247</v>
      </c>
    </row>
    <row r="139" spans="1:1" ht="16.5" customHeight="1">
      <c r="A139" s="71" t="s">
        <v>248</v>
      </c>
    </row>
    <row r="140" spans="1:1" ht="16.5" customHeight="1">
      <c r="A140" s="71" t="s">
        <v>249</v>
      </c>
    </row>
    <row r="141" spans="1:1" ht="16.5" customHeight="1">
      <c r="A141" s="71" t="s">
        <v>250</v>
      </c>
    </row>
    <row r="142" spans="1:1" ht="16.5" customHeight="1">
      <c r="A142" s="71" t="s">
        <v>251</v>
      </c>
    </row>
    <row r="143" spans="1:1" ht="16.5" customHeight="1">
      <c r="A143" s="71" t="s">
        <v>252</v>
      </c>
    </row>
    <row r="144" spans="1:1" ht="16.5" customHeight="1">
      <c r="A144" s="71" t="s">
        <v>253</v>
      </c>
    </row>
    <row r="145" spans="1:1" ht="16.5" customHeight="1">
      <c r="A145" s="71" t="s">
        <v>254</v>
      </c>
    </row>
    <row r="146" spans="1:1" ht="16.5" customHeight="1">
      <c r="A146" s="71" t="s">
        <v>255</v>
      </c>
    </row>
    <row r="147" spans="1:1" ht="16.5" customHeight="1">
      <c r="A147" s="71" t="s">
        <v>256</v>
      </c>
    </row>
    <row r="200" spans="35:47" ht="16.5" customHeight="1">
      <c r="AI200" s="71" t="s">
        <v>574</v>
      </c>
      <c r="AJ200" s="71"/>
      <c r="AK200" s="71"/>
      <c r="AL200" s="71"/>
      <c r="AM200" s="71" t="s">
        <v>574</v>
      </c>
      <c r="AN200" s="71"/>
      <c r="AO200" s="71"/>
      <c r="AP200" s="71"/>
      <c r="AQ200" s="71"/>
      <c r="AR200" s="71"/>
      <c r="AS200" s="71"/>
      <c r="AT200" s="71"/>
      <c r="AU200" s="71"/>
    </row>
    <row r="201" spans="35:47" ht="16.5" customHeight="1">
      <c r="AI201" s="71" t="s">
        <v>485</v>
      </c>
      <c r="AJ201" s="71">
        <f>'第二面（入力）'!L2</f>
        <v>0</v>
      </c>
      <c r="AK201" s="71">
        <f>'第二面（入力）'!S2</f>
        <v>0</v>
      </c>
      <c r="AL201" s="340">
        <f>'第二面（入力）'!Z2</f>
        <v>0</v>
      </c>
      <c r="AM201" s="71">
        <f>'第二面（入力）'!K3</f>
        <v>0</v>
      </c>
      <c r="AN201" s="71">
        <f>'第二面（入力）'!L4</f>
        <v>0</v>
      </c>
      <c r="AO201" s="71">
        <f>'第二面（入力）'!T4</f>
        <v>0</v>
      </c>
      <c r="AP201" s="340">
        <f>'第二面（入力）'!AA4</f>
        <v>0</v>
      </c>
      <c r="AQ201" s="71">
        <f>'第二面（入力）'!K5</f>
        <v>0</v>
      </c>
      <c r="AR201" s="71">
        <f>'第二面（入力）'!K6</f>
        <v>0</v>
      </c>
      <c r="AS201" s="71">
        <f>'第二面（入力）'!K7</f>
        <v>0</v>
      </c>
      <c r="AT201" s="340">
        <f>'第二面（入力）'!K8</f>
        <v>0</v>
      </c>
      <c r="AU201" s="340">
        <f>'第二面（入力）'!K9</f>
        <v>0</v>
      </c>
    </row>
    <row r="202" spans="35:47" ht="16.5" customHeight="1">
      <c r="AI202" s="71" t="s">
        <v>499</v>
      </c>
      <c r="AJ202" s="71">
        <f>'第二面（入力）'!L12</f>
        <v>0</v>
      </c>
      <c r="AK202" s="71">
        <f>'第二面（入力）'!S12</f>
        <v>0</v>
      </c>
      <c r="AL202" s="340">
        <f>'第二面（入力）'!Z12</f>
        <v>0</v>
      </c>
      <c r="AM202" s="71">
        <f>'第二面（入力）'!K13</f>
        <v>0</v>
      </c>
      <c r="AN202" s="71">
        <f>'第二面（入力）'!L14</f>
        <v>0</v>
      </c>
      <c r="AO202" s="71">
        <f>'第二面（入力）'!T14</f>
        <v>0</v>
      </c>
      <c r="AP202" s="340">
        <f>'第二面（入力）'!AA14</f>
        <v>0</v>
      </c>
      <c r="AQ202" s="71">
        <f>'第二面（入力）'!K15</f>
        <v>0</v>
      </c>
      <c r="AR202" s="71">
        <f>'第二面（入力）'!K16</f>
        <v>0</v>
      </c>
      <c r="AS202" s="71">
        <f>'第二面（入力）'!K17</f>
        <v>0</v>
      </c>
      <c r="AT202" s="340">
        <f>'第二面（入力）'!K18</f>
        <v>0</v>
      </c>
      <c r="AU202" s="340">
        <f>'第二面（入力）'!K19</f>
        <v>0</v>
      </c>
    </row>
    <row r="203" spans="35:47" ht="16.5" customHeight="1">
      <c r="AI203" s="71" t="s">
        <v>500</v>
      </c>
      <c r="AJ203" s="71">
        <f>'第二面（入力）'!L22</f>
        <v>0</v>
      </c>
      <c r="AK203" s="71">
        <f>'第二面（入力）'!S22</f>
        <v>0</v>
      </c>
      <c r="AL203" s="340">
        <f>'第二面（入力）'!Z22</f>
        <v>0</v>
      </c>
      <c r="AM203" s="71">
        <f>'第二面（入力）'!K23</f>
        <v>0</v>
      </c>
      <c r="AN203" s="71">
        <f>'第二面（入力）'!L24</f>
        <v>0</v>
      </c>
      <c r="AO203" s="71">
        <f>'第二面（入力）'!T24</f>
        <v>0</v>
      </c>
      <c r="AP203" s="340">
        <f>'第二面（入力）'!AA24</f>
        <v>0</v>
      </c>
      <c r="AQ203" s="71">
        <f>'第二面（入力）'!K25</f>
        <v>0</v>
      </c>
      <c r="AR203" s="71">
        <f>'第二面（入力）'!K26</f>
        <v>0</v>
      </c>
      <c r="AS203" s="71">
        <f>'第二面（入力）'!K27</f>
        <v>0</v>
      </c>
      <c r="AT203" s="340">
        <f>'第二面（入力）'!K28</f>
        <v>0</v>
      </c>
      <c r="AU203" s="340">
        <f>'第二面（入力）'!K29</f>
        <v>0</v>
      </c>
    </row>
    <row r="204" spans="35:47" ht="16.5" customHeight="1">
      <c r="AI204" s="71" t="s">
        <v>501</v>
      </c>
      <c r="AJ204" s="71">
        <f>'第二面（入力）'!L32</f>
        <v>0</v>
      </c>
      <c r="AK204" s="71">
        <f>'第二面（入力）'!S32</f>
        <v>0</v>
      </c>
      <c r="AL204" s="340">
        <f>'第二面（入力）'!Z32</f>
        <v>0</v>
      </c>
      <c r="AM204" s="71">
        <f>'第二面（入力）'!K33</f>
        <v>0</v>
      </c>
      <c r="AN204" s="71">
        <f>'第二面（入力）'!L34</f>
        <v>0</v>
      </c>
      <c r="AO204" s="71">
        <f>'第二面（入力）'!T34</f>
        <v>0</v>
      </c>
      <c r="AP204" s="340">
        <f>'第二面（入力）'!AA34</f>
        <v>0</v>
      </c>
      <c r="AQ204" s="71">
        <f>'第二面（入力）'!K35</f>
        <v>0</v>
      </c>
      <c r="AR204" s="71">
        <f>'第二面（入力）'!K36</f>
        <v>0</v>
      </c>
      <c r="AS204" s="71">
        <f>'第二面（入力）'!K37</f>
        <v>0</v>
      </c>
      <c r="AT204" s="340">
        <f>'第二面（入力）'!K38</f>
        <v>0</v>
      </c>
      <c r="AU204" s="340">
        <f>'第二面（入力）'!K39</f>
        <v>0</v>
      </c>
    </row>
    <row r="205" spans="35:47" ht="16.5" customHeight="1">
      <c r="AI205" s="71" t="s">
        <v>502</v>
      </c>
      <c r="AJ205" s="71">
        <f>'第二面（入力）'!L42</f>
        <v>0</v>
      </c>
      <c r="AK205" s="71">
        <f>'第二面（入力）'!S42</f>
        <v>0</v>
      </c>
      <c r="AL205" s="340">
        <f>'第二面（入力）'!Z42</f>
        <v>0</v>
      </c>
      <c r="AM205" s="71">
        <f>'第二面（入力）'!K43</f>
        <v>0</v>
      </c>
      <c r="AN205" s="71">
        <f>'第二面（入力）'!L44</f>
        <v>0</v>
      </c>
      <c r="AO205" s="71">
        <f>'第二面（入力）'!T44</f>
        <v>0</v>
      </c>
      <c r="AP205" s="340">
        <f>'第二面（入力）'!AA44</f>
        <v>0</v>
      </c>
      <c r="AQ205" s="71">
        <f>'第二面（入力）'!K45</f>
        <v>0</v>
      </c>
      <c r="AR205" s="71">
        <f>'第二面（入力）'!K46</f>
        <v>0</v>
      </c>
      <c r="AS205" s="71">
        <f>'第二面（入力）'!K47</f>
        <v>0</v>
      </c>
      <c r="AT205" s="340">
        <f>'第二面（入力）'!K48</f>
        <v>0</v>
      </c>
      <c r="AU205" s="340">
        <f>'第二面（入力）'!K49</f>
        <v>0</v>
      </c>
    </row>
    <row r="206" spans="35:47" ht="16.5" customHeight="1">
      <c r="AI206" s="71" t="s">
        <v>503</v>
      </c>
      <c r="AJ206" s="71">
        <f>'第二面（入力）'!L52</f>
        <v>0</v>
      </c>
      <c r="AK206" s="71">
        <f>'第二面（入力）'!S52</f>
        <v>0</v>
      </c>
      <c r="AL206" s="340">
        <f>'第二面（入力）'!Z52</f>
        <v>0</v>
      </c>
      <c r="AM206" s="71">
        <f>'第二面（入力）'!K53</f>
        <v>0</v>
      </c>
      <c r="AN206" s="71">
        <f>'第二面（入力）'!L54</f>
        <v>0</v>
      </c>
      <c r="AO206" s="71">
        <f>'第二面（入力）'!T54</f>
        <v>0</v>
      </c>
      <c r="AP206" s="340">
        <f>'第二面（入力）'!AA54</f>
        <v>0</v>
      </c>
      <c r="AQ206" s="71">
        <f>'第二面（入力）'!K55</f>
        <v>0</v>
      </c>
      <c r="AR206" s="71">
        <f>'第二面（入力）'!K56</f>
        <v>0</v>
      </c>
      <c r="AS206" s="71">
        <f>'第二面（入力）'!K57</f>
        <v>0</v>
      </c>
      <c r="AT206" s="340">
        <f>'第二面（入力）'!K58</f>
        <v>0</v>
      </c>
      <c r="AU206" s="340">
        <f>'第二面（入力）'!K59</f>
        <v>0</v>
      </c>
    </row>
    <row r="207" spans="35:47" ht="16.5" customHeight="1">
      <c r="AI207" s="71" t="s">
        <v>504</v>
      </c>
      <c r="AJ207" s="71">
        <f>'第二面（入力）'!L62</f>
        <v>0</v>
      </c>
      <c r="AK207" s="71">
        <f>'第二面（入力）'!S62</f>
        <v>0</v>
      </c>
      <c r="AL207" s="340">
        <f>'第二面（入力）'!Z62</f>
        <v>0</v>
      </c>
      <c r="AM207" s="71">
        <f>'第二面（入力）'!K63</f>
        <v>0</v>
      </c>
      <c r="AN207" s="71">
        <f>'第二面（入力）'!L64</f>
        <v>0</v>
      </c>
      <c r="AO207" s="71">
        <f>'第二面（入力）'!T64</f>
        <v>0</v>
      </c>
      <c r="AP207" s="340">
        <f>'第二面（入力）'!AA64</f>
        <v>0</v>
      </c>
      <c r="AQ207" s="71">
        <f>'第二面（入力）'!K65</f>
        <v>0</v>
      </c>
      <c r="AR207" s="71">
        <f>'第二面（入力）'!K66</f>
        <v>0</v>
      </c>
      <c r="AS207" s="71">
        <f>'第二面（入力）'!K67</f>
        <v>0</v>
      </c>
      <c r="AT207" s="340">
        <f>'第二面（入力）'!K68</f>
        <v>0</v>
      </c>
      <c r="AU207" s="340">
        <f>'第二面（入力）'!K69</f>
        <v>0</v>
      </c>
    </row>
    <row r="208" spans="35:47" ht="16.5" customHeight="1">
      <c r="AI208" s="71" t="s">
        <v>505</v>
      </c>
      <c r="AJ208" s="71">
        <f>'第二面（入力）'!L72</f>
        <v>0</v>
      </c>
      <c r="AK208" s="71">
        <f>'第二面（入力）'!S72</f>
        <v>0</v>
      </c>
      <c r="AL208" s="340">
        <f>'第二面（入力）'!Z72</f>
        <v>0</v>
      </c>
      <c r="AM208" s="71">
        <f>'第二面（入力）'!K73</f>
        <v>0</v>
      </c>
      <c r="AN208" s="71">
        <f>'第二面（入力）'!L74</f>
        <v>0</v>
      </c>
      <c r="AO208" s="71">
        <f>'第二面（入力）'!T74</f>
        <v>0</v>
      </c>
      <c r="AP208" s="340">
        <f>'第二面（入力）'!AA74</f>
        <v>0</v>
      </c>
      <c r="AQ208" s="71">
        <f>'第二面（入力）'!K75</f>
        <v>0</v>
      </c>
      <c r="AR208" s="71">
        <f>'第二面（入力）'!K76</f>
        <v>0</v>
      </c>
      <c r="AS208" s="71">
        <f>'第二面（入力）'!K77</f>
        <v>0</v>
      </c>
      <c r="AT208" s="340">
        <f>'第二面（入力）'!K78</f>
        <v>0</v>
      </c>
      <c r="AU208" s="340">
        <f>'第二面（入力）'!K79</f>
        <v>0</v>
      </c>
    </row>
    <row r="209" spans="35:47" ht="16.5" customHeight="1">
      <c r="AI209" s="71" t="s">
        <v>506</v>
      </c>
      <c r="AJ209" s="71">
        <f>'第二面（入力）'!L82</f>
        <v>0</v>
      </c>
      <c r="AK209" s="71">
        <f>'第二面（入力）'!S82</f>
        <v>0</v>
      </c>
      <c r="AL209" s="340">
        <f>'第二面（入力）'!Z82</f>
        <v>0</v>
      </c>
      <c r="AM209" s="71">
        <f>'第二面（入力）'!K83</f>
        <v>0</v>
      </c>
      <c r="AN209" s="71">
        <f>'第二面（入力）'!L84</f>
        <v>0</v>
      </c>
      <c r="AO209" s="71">
        <f>'第二面（入力）'!T84</f>
        <v>0</v>
      </c>
      <c r="AP209" s="340">
        <f>'第二面（入力）'!AA84</f>
        <v>0</v>
      </c>
      <c r="AQ209" s="71">
        <f>'第二面（入力）'!K85</f>
        <v>0</v>
      </c>
      <c r="AR209" s="71">
        <f>'第二面（入力）'!K86</f>
        <v>0</v>
      </c>
      <c r="AS209" s="71">
        <f>'第二面（入力）'!K87</f>
        <v>0</v>
      </c>
      <c r="AT209" s="340">
        <f>'第二面（入力）'!K88</f>
        <v>0</v>
      </c>
      <c r="AU209" s="340">
        <f>'第二面（入力）'!K89</f>
        <v>0</v>
      </c>
    </row>
    <row r="210" spans="35:47" ht="16.5" customHeight="1">
      <c r="AI210" s="71" t="s">
        <v>507</v>
      </c>
      <c r="AJ210" s="71">
        <f>'第二面（入力）'!L92</f>
        <v>0</v>
      </c>
      <c r="AK210" s="71">
        <f>'第二面（入力）'!S92</f>
        <v>0</v>
      </c>
      <c r="AL210" s="340">
        <f>'第二面（入力）'!Z92</f>
        <v>0</v>
      </c>
      <c r="AM210" s="71">
        <f>'第二面（入力）'!K93</f>
        <v>0</v>
      </c>
      <c r="AN210" s="71">
        <f>'第二面（入力）'!L94</f>
        <v>0</v>
      </c>
      <c r="AO210" s="71">
        <f>'第二面（入力）'!T94</f>
        <v>0</v>
      </c>
      <c r="AP210" s="340">
        <f>'第二面（入力）'!AA94</f>
        <v>0</v>
      </c>
      <c r="AQ210" s="71">
        <f>'第二面（入力）'!K95</f>
        <v>0</v>
      </c>
      <c r="AR210" s="71">
        <f>'第二面（入力）'!K96</f>
        <v>0</v>
      </c>
      <c r="AS210" s="71">
        <f>'第二面（入力）'!K97</f>
        <v>0</v>
      </c>
      <c r="AT210" s="340">
        <f>'第二面（入力）'!K98</f>
        <v>0</v>
      </c>
      <c r="AU210" s="340">
        <f>'第二面（入力）'!K99</f>
        <v>0</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6"/>
  <dataValidations count="1">
    <dataValidation type="list" allowBlank="1" showInputMessage="1" showErrorMessage="1" sqref="AH5 AH15 AH25 AH35 AH45" xr:uid="{F45218C6-69A1-4AC7-A69B-973CB136A3C6}">
      <formula1>$AI$201:$AI$210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B0AE-259C-42F7-8860-1B5198650EA1}">
  <sheetPr>
    <tabColor rgb="FFFF0000"/>
  </sheetPr>
  <dimension ref="A1:AE91"/>
  <sheetViews>
    <sheetView showGridLines="0" view="pageBreakPreview" zoomScaleNormal="100" zoomScaleSheetLayoutView="100" workbookViewId="0">
      <selection activeCell="M35" sqref="M35:AE36"/>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9"/>
      <c r="B1" s="299"/>
      <c r="C1" s="299"/>
      <c r="D1" s="299"/>
      <c r="E1" s="299"/>
      <c r="F1" s="299"/>
      <c r="G1" s="299"/>
      <c r="H1" s="299"/>
      <c r="I1" s="299"/>
      <c r="J1" s="299"/>
      <c r="K1" s="299"/>
      <c r="L1" s="299"/>
      <c r="M1" s="299"/>
      <c r="N1" s="299"/>
      <c r="O1" s="299"/>
      <c r="P1" s="300"/>
      <c r="Q1" s="300"/>
      <c r="R1" s="300"/>
      <c r="S1" s="300"/>
      <c r="T1" s="300"/>
      <c r="U1" s="300"/>
      <c r="V1" s="300"/>
      <c r="W1" s="300"/>
      <c r="X1" s="300"/>
      <c r="Y1" s="300"/>
      <c r="Z1" s="300"/>
      <c r="AA1" s="300"/>
      <c r="AB1" s="300"/>
      <c r="AC1" s="300"/>
      <c r="AD1" s="300"/>
      <c r="AE1" s="301"/>
    </row>
    <row r="2" spans="1:31" ht="16.5" customHeight="1">
      <c r="A2" s="299"/>
      <c r="B2" s="299"/>
      <c r="C2" s="299"/>
      <c r="D2" s="299"/>
      <c r="E2" s="299"/>
      <c r="F2" s="299"/>
      <c r="G2" s="299"/>
      <c r="H2" s="299"/>
      <c r="I2" s="299"/>
      <c r="J2" s="299"/>
      <c r="K2" s="299"/>
      <c r="L2" s="299"/>
      <c r="M2" s="299"/>
      <c r="N2" s="299"/>
      <c r="O2" s="299"/>
      <c r="P2" s="300"/>
      <c r="Q2" s="300"/>
      <c r="R2" s="300"/>
      <c r="S2" s="300"/>
      <c r="T2" s="300"/>
      <c r="U2" s="300"/>
      <c r="V2" s="300"/>
      <c r="W2" s="300"/>
      <c r="X2" s="300"/>
      <c r="Y2" s="300"/>
      <c r="Z2" s="300"/>
      <c r="AA2" s="300"/>
      <c r="AB2" s="300"/>
      <c r="AC2" s="300"/>
      <c r="AD2" s="300"/>
      <c r="AE2" s="301"/>
    </row>
    <row r="3" spans="1:31" ht="16.5" customHeight="1">
      <c r="A3" s="299"/>
      <c r="B3" s="299"/>
      <c r="C3" s="299"/>
      <c r="D3" s="299"/>
      <c r="E3" s="299"/>
      <c r="F3" s="299"/>
      <c r="G3" s="299"/>
      <c r="H3" s="299"/>
      <c r="I3" s="299"/>
      <c r="J3" s="299"/>
      <c r="K3" s="299"/>
      <c r="L3" s="299"/>
      <c r="M3" s="299"/>
      <c r="N3" s="299"/>
      <c r="O3" s="299"/>
      <c r="P3" s="300"/>
      <c r="Q3" s="300"/>
      <c r="R3" s="300"/>
      <c r="S3" s="300"/>
      <c r="T3" s="300"/>
      <c r="U3" s="300"/>
      <c r="V3" s="300"/>
      <c r="W3" s="300"/>
      <c r="X3" s="300"/>
      <c r="Y3" s="300"/>
      <c r="Z3" s="300"/>
      <c r="AA3" s="300"/>
      <c r="AB3" s="300"/>
      <c r="AC3" s="300"/>
      <c r="AD3" s="300"/>
      <c r="AE3" s="301"/>
    </row>
    <row r="4" spans="1:31" ht="16.5" customHeight="1">
      <c r="A4" s="302"/>
      <c r="B4" s="302"/>
      <c r="C4" s="302"/>
      <c r="D4" s="302"/>
      <c r="E4" s="302"/>
      <c r="F4" s="302"/>
      <c r="G4" s="302"/>
      <c r="H4" s="303"/>
      <c r="I4" s="303"/>
      <c r="J4" s="304"/>
      <c r="K4" s="304"/>
      <c r="L4" s="304"/>
      <c r="M4" s="300"/>
      <c r="N4" s="300"/>
      <c r="O4" s="300"/>
      <c r="P4" s="300"/>
      <c r="Q4" s="300"/>
      <c r="R4" s="300"/>
      <c r="S4" s="300"/>
      <c r="T4" s="300"/>
      <c r="U4" s="300"/>
      <c r="V4" s="300"/>
      <c r="W4" s="300"/>
      <c r="X4" s="300"/>
      <c r="Y4" s="300"/>
      <c r="Z4" s="300"/>
      <c r="AA4" s="300"/>
      <c r="AB4" s="300"/>
      <c r="AC4" s="300"/>
      <c r="AD4" s="300"/>
      <c r="AE4" s="301"/>
    </row>
    <row r="5" spans="1:31" ht="16.5" customHeight="1">
      <c r="A5" s="923" t="s">
        <v>463</v>
      </c>
      <c r="B5" s="923"/>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1:31" ht="16.5" customHeight="1">
      <c r="A6" s="923"/>
      <c r="B6" s="923"/>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c r="AE6" s="923"/>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4" t="s">
        <v>464</v>
      </c>
      <c r="B8" s="924"/>
      <c r="C8" s="924"/>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row>
    <row r="9" spans="1:31" ht="16.5" customHeight="1">
      <c r="A9" s="924"/>
      <c r="B9" s="924"/>
      <c r="C9" s="924"/>
      <c r="D9" s="924"/>
      <c r="E9" s="924"/>
      <c r="F9" s="924"/>
      <c r="G9" s="924"/>
      <c r="H9" s="924"/>
      <c r="I9" s="924"/>
      <c r="J9" s="924"/>
      <c r="K9" s="924"/>
      <c r="L9" s="924"/>
      <c r="M9" s="924"/>
      <c r="N9" s="924"/>
      <c r="O9" s="924"/>
      <c r="P9" s="924"/>
      <c r="Q9" s="924"/>
      <c r="R9" s="924"/>
      <c r="S9" s="924"/>
      <c r="T9" s="924"/>
      <c r="U9" s="924"/>
      <c r="V9" s="924"/>
      <c r="W9" s="924"/>
      <c r="X9" s="924"/>
      <c r="Y9" s="924"/>
      <c r="Z9" s="924"/>
      <c r="AA9" s="924"/>
      <c r="AB9" s="924"/>
      <c r="AC9" s="924"/>
      <c r="AD9" s="924"/>
      <c r="AE9" s="924"/>
    </row>
    <row r="10" spans="1:31" ht="16.5" customHeight="1">
      <c r="A10" s="924"/>
      <c r="B10" s="924"/>
      <c r="C10" s="924"/>
      <c r="D10" s="924"/>
      <c r="E10" s="924"/>
      <c r="F10" s="924"/>
      <c r="G10" s="924"/>
      <c r="H10" s="924"/>
      <c r="I10" s="924"/>
      <c r="J10" s="924"/>
      <c r="K10" s="924"/>
      <c r="L10" s="924"/>
      <c r="M10" s="924"/>
      <c r="N10" s="924"/>
      <c r="O10" s="924"/>
      <c r="P10" s="924"/>
      <c r="Q10" s="924"/>
      <c r="R10" s="924"/>
      <c r="S10" s="924"/>
      <c r="T10" s="924"/>
      <c r="U10" s="924"/>
      <c r="V10" s="924"/>
      <c r="W10" s="924"/>
      <c r="X10" s="924"/>
      <c r="Y10" s="924"/>
      <c r="Z10" s="924"/>
      <c r="AA10" s="924"/>
      <c r="AB10" s="924"/>
      <c r="AC10" s="924"/>
      <c r="AD10" s="924"/>
      <c r="AE10" s="924"/>
    </row>
    <row r="11" spans="1:31" ht="16.5" customHeight="1">
      <c r="A11" s="924"/>
      <c r="B11" s="924"/>
      <c r="C11" s="924"/>
      <c r="D11" s="924"/>
      <c r="E11" s="924"/>
      <c r="F11" s="924"/>
      <c r="G11" s="924"/>
      <c r="H11" s="924"/>
      <c r="I11" s="924"/>
      <c r="J11" s="924"/>
      <c r="K11" s="924"/>
      <c r="L11" s="924"/>
      <c r="M11" s="924"/>
      <c r="N11" s="924"/>
      <c r="O11" s="924"/>
      <c r="P11" s="924"/>
      <c r="Q11" s="924"/>
      <c r="R11" s="924"/>
      <c r="S11" s="924"/>
      <c r="T11" s="924"/>
      <c r="U11" s="924"/>
      <c r="V11" s="924"/>
      <c r="W11" s="924"/>
      <c r="X11" s="924"/>
      <c r="Y11" s="924"/>
      <c r="Z11" s="924"/>
      <c r="AA11" s="924"/>
      <c r="AB11" s="924"/>
      <c r="AC11" s="924"/>
      <c r="AD11" s="924"/>
      <c r="AE11" s="924"/>
    </row>
    <row r="12" spans="1:31" ht="16.5" customHeight="1">
      <c r="A12" s="305"/>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row>
    <row r="13" spans="1:31" ht="16.5" customHeight="1">
      <c r="A13" s="924" t="s">
        <v>1014</v>
      </c>
      <c r="B13" s="924"/>
      <c r="C13" s="924"/>
      <c r="D13" s="924"/>
      <c r="E13" s="924"/>
      <c r="F13" s="924"/>
      <c r="G13" s="924"/>
      <c r="H13" s="924"/>
      <c r="I13" s="924"/>
      <c r="J13" s="924"/>
      <c r="K13" s="924"/>
      <c r="L13" s="924"/>
      <c r="M13" s="924"/>
      <c r="N13" s="924"/>
      <c r="O13" s="924"/>
      <c r="P13" s="924"/>
      <c r="Q13" s="924"/>
      <c r="R13" s="924"/>
      <c r="S13" s="924"/>
      <c r="T13" s="924"/>
      <c r="U13" s="924"/>
      <c r="V13" s="924"/>
      <c r="W13" s="924"/>
      <c r="X13" s="924"/>
      <c r="Y13" s="924"/>
      <c r="Z13" s="924"/>
      <c r="AA13" s="924"/>
      <c r="AB13" s="924"/>
      <c r="AC13" s="924"/>
      <c r="AD13" s="924"/>
      <c r="AE13" s="924"/>
    </row>
    <row r="14" spans="1:31" ht="16.5" customHeight="1">
      <c r="A14" s="924"/>
      <c r="B14" s="924"/>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c r="AA14" s="924"/>
      <c r="AB14" s="924"/>
      <c r="AC14" s="924"/>
      <c r="AD14" s="924"/>
      <c r="AE14" s="924"/>
    </row>
    <row r="15" spans="1:31" ht="16.5" customHeight="1">
      <c r="A15" s="924"/>
      <c r="B15" s="924"/>
      <c r="C15" s="924"/>
      <c r="D15" s="924"/>
      <c r="E15" s="924"/>
      <c r="F15" s="924"/>
      <c r="G15" s="924"/>
      <c r="H15" s="924"/>
      <c r="I15" s="924"/>
      <c r="J15" s="924"/>
      <c r="K15" s="924"/>
      <c r="L15" s="924"/>
      <c r="M15" s="924"/>
      <c r="N15" s="924"/>
      <c r="O15" s="924"/>
      <c r="P15" s="924"/>
      <c r="Q15" s="924"/>
      <c r="R15" s="924"/>
      <c r="S15" s="924"/>
      <c r="T15" s="924"/>
      <c r="U15" s="924"/>
      <c r="V15" s="924"/>
      <c r="W15" s="924"/>
      <c r="X15" s="924"/>
      <c r="Y15" s="924"/>
      <c r="Z15" s="924"/>
      <c r="AA15" s="924"/>
      <c r="AB15" s="924"/>
      <c r="AC15" s="924"/>
      <c r="AD15" s="924"/>
      <c r="AE15" s="924"/>
    </row>
    <row r="16" spans="1:31" ht="16.5" customHeight="1">
      <c r="A16" s="924"/>
      <c r="B16" s="924"/>
      <c r="C16" s="924"/>
      <c r="D16" s="924"/>
      <c r="E16" s="924"/>
      <c r="F16" s="924"/>
      <c r="G16" s="924"/>
      <c r="H16" s="924"/>
      <c r="I16" s="924"/>
      <c r="J16" s="924"/>
      <c r="K16" s="924"/>
      <c r="L16" s="924"/>
      <c r="M16" s="924"/>
      <c r="N16" s="924"/>
      <c r="O16" s="924"/>
      <c r="P16" s="924"/>
      <c r="Q16" s="924"/>
      <c r="R16" s="924"/>
      <c r="S16" s="924"/>
      <c r="T16" s="924"/>
      <c r="U16" s="924"/>
      <c r="V16" s="924"/>
      <c r="W16" s="924"/>
      <c r="X16" s="924"/>
      <c r="Y16" s="924"/>
      <c r="Z16" s="924"/>
      <c r="AA16" s="924"/>
      <c r="AB16" s="924"/>
      <c r="AC16" s="924"/>
      <c r="AD16" s="924"/>
      <c r="AE16" s="924"/>
    </row>
    <row r="17" spans="1:31" ht="16.5" customHeight="1">
      <c r="A17" s="305"/>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row>
    <row r="18" spans="1:31" ht="16.5" customHeight="1">
      <c r="A18" s="305"/>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row>
    <row r="19" spans="1:31" ht="16.5" customHeight="1">
      <c r="A19" s="304"/>
      <c r="B19" s="304"/>
      <c r="C19" s="304"/>
      <c r="D19" s="304"/>
      <c r="E19" s="304"/>
      <c r="F19" s="304"/>
      <c r="G19" s="304"/>
      <c r="H19" s="304"/>
      <c r="I19" s="304"/>
      <c r="J19" s="304"/>
      <c r="K19" s="304"/>
      <c r="L19" s="304"/>
      <c r="M19" s="300"/>
      <c r="N19" s="300"/>
      <c r="O19" s="300"/>
      <c r="P19" s="300"/>
      <c r="Q19" s="300"/>
      <c r="R19" s="300"/>
      <c r="S19" s="300"/>
      <c r="T19" s="300"/>
      <c r="U19" s="300"/>
      <c r="V19" s="300"/>
      <c r="W19" s="300"/>
      <c r="X19" s="300"/>
      <c r="Y19" s="300"/>
      <c r="Z19" s="300"/>
      <c r="AA19" s="300"/>
      <c r="AB19" s="300"/>
      <c r="AC19" s="300"/>
      <c r="AD19" s="300"/>
      <c r="AE19" s="300"/>
    </row>
    <row r="20" spans="1:31" ht="16.5" customHeight="1">
      <c r="A20" s="925" t="s">
        <v>466</v>
      </c>
      <c r="B20" s="925"/>
      <c r="C20" s="925"/>
      <c r="D20" s="925"/>
      <c r="E20" s="925"/>
      <c r="F20" s="925"/>
      <c r="G20" s="925"/>
      <c r="H20" s="925"/>
      <c r="I20" s="925"/>
      <c r="J20" s="925"/>
      <c r="K20" s="925"/>
      <c r="L20" s="925"/>
      <c r="M20" s="925"/>
      <c r="N20" s="925"/>
      <c r="O20" s="925"/>
      <c r="P20" s="925"/>
      <c r="Q20" s="925"/>
      <c r="R20" s="925"/>
      <c r="S20" s="925"/>
      <c r="T20" s="925"/>
      <c r="U20" s="925"/>
      <c r="V20" s="925"/>
      <c r="W20" s="925"/>
      <c r="X20" s="925"/>
      <c r="Y20" s="925"/>
      <c r="Z20" s="925"/>
      <c r="AA20" s="925"/>
      <c r="AB20" s="925"/>
      <c r="AC20" s="925"/>
      <c r="AD20" s="925"/>
      <c r="AE20" s="925"/>
    </row>
    <row r="21" spans="1:31" ht="16.5" customHeight="1">
      <c r="A21" s="304"/>
      <c r="B21" s="304"/>
      <c r="C21" s="304"/>
      <c r="D21" s="304"/>
      <c r="E21" s="304"/>
      <c r="F21" s="304"/>
      <c r="G21" s="304"/>
      <c r="H21" s="304"/>
      <c r="I21" s="304"/>
      <c r="J21" s="304"/>
      <c r="K21" s="304"/>
      <c r="L21" s="304"/>
      <c r="M21" s="300"/>
      <c r="N21" s="300"/>
      <c r="O21" s="300"/>
      <c r="P21" s="306"/>
      <c r="Q21" s="306"/>
      <c r="R21" s="306"/>
      <c r="S21" s="306"/>
      <c r="T21" s="306"/>
      <c r="U21" s="306"/>
      <c r="V21" s="306"/>
      <c r="W21" s="306"/>
      <c r="X21" s="306"/>
      <c r="Y21" s="306"/>
      <c r="Z21" s="306"/>
      <c r="AA21" s="306"/>
      <c r="AB21" s="306"/>
      <c r="AC21" s="306"/>
      <c r="AD21" s="300"/>
      <c r="AE21" s="300"/>
    </row>
    <row r="22" spans="1:31" ht="16.5" customHeight="1">
      <c r="A22" s="300"/>
      <c r="B22" s="300"/>
      <c r="C22" s="300"/>
      <c r="D22" s="300"/>
      <c r="E22" s="300"/>
      <c r="F22" s="300"/>
      <c r="G22" s="300"/>
      <c r="H22" s="300"/>
      <c r="I22" s="300"/>
      <c r="J22" s="300"/>
      <c r="K22" s="300"/>
      <c r="L22" s="300"/>
      <c r="M22" s="300"/>
      <c r="N22" s="300"/>
      <c r="O22" s="300"/>
      <c r="P22" s="306"/>
      <c r="Q22" s="306"/>
      <c r="R22" s="306"/>
      <c r="S22" s="306"/>
      <c r="T22" s="306"/>
      <c r="U22" s="306"/>
      <c r="V22" s="306"/>
      <c r="W22" s="306"/>
      <c r="X22" s="306"/>
      <c r="Y22" s="306"/>
      <c r="Z22" s="306"/>
      <c r="AA22" s="306"/>
      <c r="AB22" s="306"/>
      <c r="AC22" s="306"/>
      <c r="AD22" s="307"/>
      <c r="AE22" s="300"/>
    </row>
    <row r="23" spans="1:31" ht="16.5" customHeight="1">
      <c r="A23" s="926" t="s">
        <v>1016</v>
      </c>
      <c r="B23" s="927"/>
      <c r="C23" s="927"/>
      <c r="D23" s="927"/>
      <c r="E23" s="927"/>
      <c r="F23" s="927"/>
      <c r="G23" s="928"/>
      <c r="H23" s="317" t="s">
        <v>480</v>
      </c>
      <c r="I23" s="187" t="s">
        <v>1021</v>
      </c>
      <c r="J23" s="311"/>
      <c r="K23" s="311"/>
      <c r="L23" s="311"/>
      <c r="M23" s="311"/>
      <c r="N23" s="311"/>
      <c r="O23" s="311"/>
      <c r="P23" s="312"/>
      <c r="Q23" s="312"/>
      <c r="R23" s="312"/>
      <c r="S23" s="312"/>
      <c r="T23" s="312"/>
      <c r="U23" s="312"/>
      <c r="V23" s="312"/>
      <c r="W23" s="312"/>
      <c r="X23" s="312"/>
      <c r="Y23" s="312"/>
      <c r="Z23" s="312"/>
      <c r="AA23" s="312"/>
      <c r="AB23" s="312"/>
      <c r="AC23" s="312"/>
      <c r="AD23" s="313"/>
      <c r="AE23" s="314"/>
    </row>
    <row r="24" spans="1:31" ht="16.5" customHeight="1">
      <c r="A24" s="929"/>
      <c r="B24" s="798"/>
      <c r="C24" s="798"/>
      <c r="D24" s="798"/>
      <c r="E24" s="798"/>
      <c r="F24" s="798"/>
      <c r="G24" s="930"/>
      <c r="H24" s="318" t="s">
        <v>182</v>
      </c>
      <c r="I24" s="174" t="s">
        <v>1022</v>
      </c>
      <c r="J24" s="300"/>
      <c r="K24" s="300"/>
      <c r="L24" s="300"/>
      <c r="M24" s="300"/>
      <c r="N24" s="300"/>
      <c r="O24" s="300"/>
      <c r="P24" s="306"/>
      <c r="Q24" s="306"/>
      <c r="R24" s="306"/>
      <c r="S24" s="306"/>
      <c r="T24" s="306"/>
      <c r="U24" s="306"/>
      <c r="V24" s="306"/>
      <c r="W24" s="306"/>
      <c r="X24" s="306"/>
      <c r="Y24" s="306"/>
      <c r="Z24" s="306"/>
      <c r="AA24" s="306"/>
      <c r="AB24" s="306"/>
      <c r="AC24" s="306"/>
      <c r="AD24" s="307"/>
      <c r="AE24" s="315"/>
    </row>
    <row r="25" spans="1:31" ht="16.5" customHeight="1">
      <c r="A25" s="929"/>
      <c r="B25" s="798"/>
      <c r="C25" s="798"/>
      <c r="D25" s="798"/>
      <c r="E25" s="798"/>
      <c r="F25" s="798"/>
      <c r="G25" s="930"/>
      <c r="H25" s="318" t="s">
        <v>182</v>
      </c>
      <c r="I25" s="174" t="s">
        <v>1023</v>
      </c>
      <c r="J25" s="300"/>
      <c r="K25" s="300"/>
      <c r="L25" s="300"/>
      <c r="M25" s="300"/>
      <c r="N25" s="300"/>
      <c r="O25" s="300"/>
      <c r="P25" s="306"/>
      <c r="Q25" s="306"/>
      <c r="R25" s="306"/>
      <c r="S25" s="306"/>
      <c r="T25" s="306"/>
      <c r="U25" s="306"/>
      <c r="V25" s="306"/>
      <c r="W25" s="306"/>
      <c r="X25" s="306"/>
      <c r="Y25" s="306"/>
      <c r="Z25" s="306"/>
      <c r="AA25" s="306"/>
      <c r="AB25" s="306"/>
      <c r="AC25" s="306"/>
      <c r="AD25" s="307"/>
      <c r="AE25" s="315"/>
    </row>
    <row r="26" spans="1:31" ht="16.5" customHeight="1">
      <c r="A26" s="929"/>
      <c r="B26" s="798"/>
      <c r="C26" s="798"/>
      <c r="D26" s="798"/>
      <c r="E26" s="798"/>
      <c r="F26" s="798"/>
      <c r="G26" s="930"/>
      <c r="H26" s="318" t="s">
        <v>182</v>
      </c>
      <c r="I26" s="174" t="s">
        <v>1024</v>
      </c>
      <c r="J26" s="300"/>
      <c r="K26" s="300"/>
      <c r="L26" s="300"/>
      <c r="M26" s="300"/>
      <c r="N26" s="300"/>
      <c r="O26" s="300"/>
      <c r="P26" s="306"/>
      <c r="Q26" s="306"/>
      <c r="R26" s="306"/>
      <c r="S26" s="306"/>
      <c r="T26" s="306"/>
      <c r="U26" s="306"/>
      <c r="V26" s="306"/>
      <c r="W26" s="306"/>
      <c r="X26" s="306"/>
      <c r="Y26" s="306"/>
      <c r="Z26" s="306"/>
      <c r="AA26" s="306"/>
      <c r="AB26" s="306"/>
      <c r="AC26" s="306"/>
      <c r="AD26" s="307"/>
      <c r="AE26" s="315"/>
    </row>
    <row r="27" spans="1:31" ht="16.5" customHeight="1">
      <c r="A27" s="926" t="s">
        <v>1015</v>
      </c>
      <c r="B27" s="927"/>
      <c r="C27" s="927"/>
      <c r="D27" s="927"/>
      <c r="E27" s="927"/>
      <c r="F27" s="927"/>
      <c r="G27" s="928"/>
      <c r="H27" s="317" t="s">
        <v>480</v>
      </c>
      <c r="I27" s="187" t="s">
        <v>1017</v>
      </c>
      <c r="J27" s="311"/>
      <c r="K27" s="311"/>
      <c r="L27" s="311"/>
      <c r="M27" s="311"/>
      <c r="N27" s="311"/>
      <c r="O27" s="311"/>
      <c r="P27" s="312"/>
      <c r="Q27" s="312"/>
      <c r="R27" s="312"/>
      <c r="S27" s="312"/>
      <c r="T27" s="312"/>
      <c r="U27" s="312"/>
      <c r="V27" s="312"/>
      <c r="W27" s="312"/>
      <c r="X27" s="312"/>
      <c r="Y27" s="312"/>
      <c r="Z27" s="312"/>
      <c r="AA27" s="312"/>
      <c r="AB27" s="312"/>
      <c r="AC27" s="312"/>
      <c r="AD27" s="313"/>
      <c r="AE27" s="314"/>
    </row>
    <row r="28" spans="1:31" ht="16.5" customHeight="1">
      <c r="A28" s="929"/>
      <c r="B28" s="798"/>
      <c r="C28" s="798"/>
      <c r="D28" s="798"/>
      <c r="E28" s="798"/>
      <c r="F28" s="798"/>
      <c r="G28" s="930"/>
      <c r="H28" s="318" t="s">
        <v>182</v>
      </c>
      <c r="I28" s="174" t="s">
        <v>1018</v>
      </c>
      <c r="J28" s="300"/>
      <c r="K28" s="300"/>
      <c r="L28" s="300"/>
      <c r="M28" s="300"/>
      <c r="N28" s="300"/>
      <c r="O28" s="300"/>
      <c r="P28" s="306"/>
      <c r="Q28" s="306"/>
      <c r="R28" s="306"/>
      <c r="S28" s="306"/>
      <c r="T28" s="306"/>
      <c r="U28" s="306"/>
      <c r="V28" s="306"/>
      <c r="W28" s="306"/>
      <c r="X28" s="306"/>
      <c r="Y28" s="306"/>
      <c r="Z28" s="306"/>
      <c r="AA28" s="306"/>
      <c r="AB28" s="306"/>
      <c r="AC28" s="306"/>
      <c r="AD28" s="307"/>
      <c r="AE28" s="315"/>
    </row>
    <row r="29" spans="1:31" ht="16.5" customHeight="1">
      <c r="A29" s="929"/>
      <c r="B29" s="798"/>
      <c r="C29" s="798"/>
      <c r="D29" s="798"/>
      <c r="E29" s="798"/>
      <c r="F29" s="798"/>
      <c r="G29" s="930"/>
      <c r="H29" s="318" t="s">
        <v>182</v>
      </c>
      <c r="I29" s="174" t="s">
        <v>1019</v>
      </c>
      <c r="J29" s="300"/>
      <c r="K29" s="300"/>
      <c r="L29" s="300"/>
      <c r="M29" s="300"/>
      <c r="N29" s="300"/>
      <c r="O29" s="300"/>
      <c r="P29" s="306"/>
      <c r="Q29" s="306"/>
      <c r="R29" s="306"/>
      <c r="S29" s="306"/>
      <c r="T29" s="306"/>
      <c r="U29" s="306"/>
      <c r="V29" s="306"/>
      <c r="W29" s="306"/>
      <c r="X29" s="306"/>
      <c r="Y29" s="306"/>
      <c r="Z29" s="306"/>
      <c r="AA29" s="306"/>
      <c r="AB29" s="306"/>
      <c r="AC29" s="306"/>
      <c r="AD29" s="307"/>
      <c r="AE29" s="315"/>
    </row>
    <row r="30" spans="1:31" ht="16.5" customHeight="1">
      <c r="A30" s="929"/>
      <c r="B30" s="798"/>
      <c r="C30" s="798"/>
      <c r="D30" s="798"/>
      <c r="E30" s="798"/>
      <c r="F30" s="798"/>
      <c r="G30" s="930"/>
      <c r="H30" s="318" t="s">
        <v>182</v>
      </c>
      <c r="I30" s="174" t="s">
        <v>1020</v>
      </c>
      <c r="J30" s="300"/>
      <c r="K30" s="300"/>
      <c r="L30" s="300"/>
      <c r="M30" s="300"/>
      <c r="N30" s="300"/>
      <c r="O30" s="300"/>
      <c r="P30" s="306"/>
      <c r="Q30" s="306"/>
      <c r="R30" s="306"/>
      <c r="S30" s="306"/>
      <c r="T30" s="306"/>
      <c r="U30" s="306"/>
      <c r="V30" s="306"/>
      <c r="W30" s="306"/>
      <c r="X30" s="306"/>
      <c r="Y30" s="306"/>
      <c r="Z30" s="306"/>
      <c r="AA30" s="306"/>
      <c r="AB30" s="306"/>
      <c r="AC30" s="306"/>
      <c r="AD30" s="307"/>
      <c r="AE30" s="315"/>
    </row>
    <row r="31" spans="1:31" ht="16.5" customHeight="1">
      <c r="A31" s="931" t="s">
        <v>471</v>
      </c>
      <c r="B31" s="927"/>
      <c r="C31" s="927"/>
      <c r="D31" s="927"/>
      <c r="E31" s="927"/>
      <c r="F31" s="927"/>
      <c r="G31" s="928"/>
      <c r="H31" s="935" t="str">
        <f>IF(連絡先!C6&lt;&gt;"",連絡先!C6,"")</f>
        <v/>
      </c>
      <c r="I31" s="936"/>
      <c r="J31" s="936"/>
      <c r="K31" s="936"/>
      <c r="L31" s="936"/>
      <c r="M31" s="936"/>
      <c r="N31" s="936"/>
      <c r="O31" s="936"/>
      <c r="P31" s="936"/>
      <c r="Q31" s="936"/>
      <c r="R31" s="936"/>
      <c r="S31" s="936"/>
      <c r="T31" s="936"/>
      <c r="U31" s="936"/>
      <c r="V31" s="936"/>
      <c r="W31" s="936"/>
      <c r="X31" s="936"/>
      <c r="Y31" s="936"/>
      <c r="Z31" s="936"/>
      <c r="AA31" s="936"/>
      <c r="AB31" s="936"/>
      <c r="AC31" s="936"/>
      <c r="AD31" s="936"/>
      <c r="AE31" s="937"/>
    </row>
    <row r="32" spans="1:31" ht="16.5" customHeight="1">
      <c r="A32" s="932"/>
      <c r="B32" s="933"/>
      <c r="C32" s="933"/>
      <c r="D32" s="933"/>
      <c r="E32" s="933"/>
      <c r="F32" s="933"/>
      <c r="G32" s="934"/>
      <c r="H32" s="938"/>
      <c r="I32" s="939"/>
      <c r="J32" s="939"/>
      <c r="K32" s="939"/>
      <c r="L32" s="939"/>
      <c r="M32" s="939"/>
      <c r="N32" s="939"/>
      <c r="O32" s="939"/>
      <c r="P32" s="939"/>
      <c r="Q32" s="939"/>
      <c r="R32" s="939"/>
      <c r="S32" s="939"/>
      <c r="T32" s="939"/>
      <c r="U32" s="939"/>
      <c r="V32" s="939"/>
      <c r="W32" s="939"/>
      <c r="X32" s="939"/>
      <c r="Y32" s="939"/>
      <c r="Z32" s="939"/>
      <c r="AA32" s="939"/>
      <c r="AB32" s="939"/>
      <c r="AC32" s="939"/>
      <c r="AD32" s="939"/>
      <c r="AE32" s="940"/>
    </row>
    <row r="33" spans="1:31" ht="16.5" customHeight="1">
      <c r="A33" s="931" t="s">
        <v>472</v>
      </c>
      <c r="B33" s="927"/>
      <c r="C33" s="927"/>
      <c r="D33" s="927"/>
      <c r="E33" s="927"/>
      <c r="F33" s="927"/>
      <c r="G33" s="928"/>
      <c r="H33" s="935" t="str">
        <f>IF(第三面!J7&lt;&gt;"",第三面!J7,"")</f>
        <v/>
      </c>
      <c r="I33" s="936"/>
      <c r="J33" s="936"/>
      <c r="K33" s="936"/>
      <c r="L33" s="936"/>
      <c r="M33" s="936"/>
      <c r="N33" s="936"/>
      <c r="O33" s="936"/>
      <c r="P33" s="936"/>
      <c r="Q33" s="936"/>
      <c r="R33" s="936"/>
      <c r="S33" s="936"/>
      <c r="T33" s="936"/>
      <c r="U33" s="936"/>
      <c r="V33" s="936"/>
      <c r="W33" s="936"/>
      <c r="X33" s="936"/>
      <c r="Y33" s="936"/>
      <c r="Z33" s="936"/>
      <c r="AA33" s="936"/>
      <c r="AB33" s="936"/>
      <c r="AC33" s="936"/>
      <c r="AD33" s="936"/>
      <c r="AE33" s="937"/>
    </row>
    <row r="34" spans="1:31" ht="16.5" customHeight="1">
      <c r="A34" s="932"/>
      <c r="B34" s="933"/>
      <c r="C34" s="933"/>
      <c r="D34" s="933"/>
      <c r="E34" s="933"/>
      <c r="F34" s="933"/>
      <c r="G34" s="934"/>
      <c r="H34" s="938"/>
      <c r="I34" s="939"/>
      <c r="J34" s="939"/>
      <c r="K34" s="939"/>
      <c r="L34" s="939"/>
      <c r="M34" s="939"/>
      <c r="N34" s="939"/>
      <c r="O34" s="939"/>
      <c r="P34" s="939"/>
      <c r="Q34" s="939"/>
      <c r="R34" s="939"/>
      <c r="S34" s="939"/>
      <c r="T34" s="939"/>
      <c r="U34" s="939"/>
      <c r="V34" s="939"/>
      <c r="W34" s="939"/>
      <c r="X34" s="939"/>
      <c r="Y34" s="939"/>
      <c r="Z34" s="939"/>
      <c r="AA34" s="939"/>
      <c r="AB34" s="939"/>
      <c r="AC34" s="939"/>
      <c r="AD34" s="939"/>
      <c r="AE34" s="940"/>
    </row>
    <row r="35" spans="1:31" ht="16.5" customHeight="1">
      <c r="A35" s="929" t="s">
        <v>473</v>
      </c>
      <c r="B35" s="798"/>
      <c r="C35" s="798"/>
      <c r="D35" s="798"/>
      <c r="E35" s="798"/>
      <c r="F35" s="798"/>
      <c r="G35" s="930"/>
      <c r="H35" s="931" t="s">
        <v>474</v>
      </c>
      <c r="I35" s="927"/>
      <c r="J35" s="927"/>
      <c r="K35" s="927"/>
      <c r="L35" s="928"/>
      <c r="M35" s="941"/>
      <c r="N35" s="941"/>
      <c r="O35" s="941"/>
      <c r="P35" s="941"/>
      <c r="Q35" s="941"/>
      <c r="R35" s="941"/>
      <c r="S35" s="941"/>
      <c r="T35" s="941"/>
      <c r="U35" s="941"/>
      <c r="V35" s="941"/>
      <c r="W35" s="941"/>
      <c r="X35" s="941"/>
      <c r="Y35" s="941"/>
      <c r="Z35" s="941"/>
      <c r="AA35" s="941"/>
      <c r="AB35" s="941"/>
      <c r="AC35" s="941"/>
      <c r="AD35" s="941"/>
      <c r="AE35" s="942"/>
    </row>
    <row r="36" spans="1:31" ht="16.5" customHeight="1">
      <c r="A36" s="929"/>
      <c r="B36" s="798"/>
      <c r="C36" s="798"/>
      <c r="D36" s="798"/>
      <c r="E36" s="798"/>
      <c r="F36" s="798"/>
      <c r="G36" s="930"/>
      <c r="H36" s="929"/>
      <c r="I36" s="798"/>
      <c r="J36" s="798"/>
      <c r="K36" s="798"/>
      <c r="L36" s="930"/>
      <c r="M36" s="941"/>
      <c r="N36" s="941"/>
      <c r="O36" s="941"/>
      <c r="P36" s="941"/>
      <c r="Q36" s="941"/>
      <c r="R36" s="941"/>
      <c r="S36" s="941"/>
      <c r="T36" s="941"/>
      <c r="U36" s="941"/>
      <c r="V36" s="941"/>
      <c r="W36" s="941"/>
      <c r="X36" s="941"/>
      <c r="Y36" s="941"/>
      <c r="Z36" s="941"/>
      <c r="AA36" s="941"/>
      <c r="AB36" s="941"/>
      <c r="AC36" s="941"/>
      <c r="AD36" s="941"/>
      <c r="AE36" s="942"/>
    </row>
    <row r="37" spans="1:31" ht="16.5" customHeight="1">
      <c r="A37" s="929"/>
      <c r="B37" s="798"/>
      <c r="C37" s="798"/>
      <c r="D37" s="798"/>
      <c r="E37" s="798"/>
      <c r="F37" s="798"/>
      <c r="G37" s="930"/>
      <c r="H37" s="931" t="s">
        <v>475</v>
      </c>
      <c r="I37" s="927"/>
      <c r="J37" s="927"/>
      <c r="K37" s="927"/>
      <c r="L37" s="928"/>
      <c r="M37" s="943"/>
      <c r="N37" s="943"/>
      <c r="O37" s="943"/>
      <c r="P37" s="943"/>
      <c r="Q37" s="943"/>
      <c r="R37" s="943"/>
      <c r="S37" s="943"/>
      <c r="T37" s="943"/>
      <c r="U37" s="943"/>
      <c r="V37" s="943"/>
      <c r="W37" s="943"/>
      <c r="X37" s="943"/>
      <c r="Y37" s="943"/>
      <c r="Z37" s="943"/>
      <c r="AA37" s="943"/>
      <c r="AB37" s="943"/>
      <c r="AC37" s="943"/>
      <c r="AD37" s="943"/>
      <c r="AE37" s="944"/>
    </row>
    <row r="38" spans="1:31" ht="16.5" customHeight="1">
      <c r="A38" s="929"/>
      <c r="B38" s="798"/>
      <c r="C38" s="798"/>
      <c r="D38" s="798"/>
      <c r="E38" s="798"/>
      <c r="F38" s="798"/>
      <c r="G38" s="930"/>
      <c r="H38" s="932"/>
      <c r="I38" s="933"/>
      <c r="J38" s="933"/>
      <c r="K38" s="933"/>
      <c r="L38" s="934"/>
      <c r="M38" s="945"/>
      <c r="N38" s="945"/>
      <c r="O38" s="945"/>
      <c r="P38" s="945"/>
      <c r="Q38" s="945"/>
      <c r="R38" s="945"/>
      <c r="S38" s="945"/>
      <c r="T38" s="945"/>
      <c r="U38" s="945"/>
      <c r="V38" s="945"/>
      <c r="W38" s="945"/>
      <c r="X38" s="945"/>
      <c r="Y38" s="945"/>
      <c r="Z38" s="945"/>
      <c r="AA38" s="945"/>
      <c r="AB38" s="945"/>
      <c r="AC38" s="945"/>
      <c r="AD38" s="945"/>
      <c r="AE38" s="946"/>
    </row>
    <row r="39" spans="1:31" ht="16.5" customHeight="1">
      <c r="A39" s="929"/>
      <c r="B39" s="798"/>
      <c r="C39" s="798"/>
      <c r="D39" s="798"/>
      <c r="E39" s="798"/>
      <c r="F39" s="798"/>
      <c r="G39" s="930"/>
      <c r="H39" s="929" t="s">
        <v>476</v>
      </c>
      <c r="I39" s="798"/>
      <c r="J39" s="798"/>
      <c r="K39" s="798"/>
      <c r="L39" s="930"/>
      <c r="M39" s="941"/>
      <c r="N39" s="941"/>
      <c r="O39" s="941"/>
      <c r="P39" s="941"/>
      <c r="Q39" s="941"/>
      <c r="R39" s="941"/>
      <c r="S39" s="941"/>
      <c r="T39" s="941"/>
      <c r="U39" s="941"/>
      <c r="V39" s="941"/>
      <c r="W39" s="941"/>
      <c r="X39" s="941"/>
      <c r="Y39" s="941"/>
      <c r="Z39" s="941"/>
      <c r="AA39" s="941"/>
      <c r="AB39" s="941"/>
      <c r="AC39" s="941"/>
      <c r="AD39" s="941"/>
      <c r="AE39" s="942"/>
    </row>
    <row r="40" spans="1:31" ht="16.5" customHeight="1">
      <c r="A40" s="932"/>
      <c r="B40" s="933"/>
      <c r="C40" s="933"/>
      <c r="D40" s="933"/>
      <c r="E40" s="933"/>
      <c r="F40" s="933"/>
      <c r="G40" s="934"/>
      <c r="H40" s="932"/>
      <c r="I40" s="933"/>
      <c r="J40" s="933"/>
      <c r="K40" s="933"/>
      <c r="L40" s="934"/>
      <c r="M40" s="945"/>
      <c r="N40" s="945"/>
      <c r="O40" s="945"/>
      <c r="P40" s="945"/>
      <c r="Q40" s="945"/>
      <c r="R40" s="945"/>
      <c r="S40" s="945"/>
      <c r="T40" s="945"/>
      <c r="U40" s="945"/>
      <c r="V40" s="945"/>
      <c r="W40" s="945"/>
      <c r="X40" s="945"/>
      <c r="Y40" s="945"/>
      <c r="Z40" s="945"/>
      <c r="AA40" s="945"/>
      <c r="AB40" s="945"/>
      <c r="AC40" s="945"/>
      <c r="AD40" s="945"/>
      <c r="AE40" s="946"/>
    </row>
    <row r="41" spans="1:31" ht="16.5" customHeight="1">
      <c r="A41" s="300"/>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row>
    <row r="42" spans="1:31" ht="16.5" customHeight="1">
      <c r="A42" s="310"/>
      <c r="B42" s="310"/>
      <c r="C42" s="310"/>
      <c r="D42" s="310"/>
      <c r="E42" s="310"/>
      <c r="F42" s="310"/>
      <c r="G42" s="310"/>
      <c r="H42" s="310"/>
      <c r="I42" s="310"/>
      <c r="J42" s="310"/>
      <c r="K42" s="310"/>
      <c r="L42" s="798" t="s">
        <v>477</v>
      </c>
      <c r="M42" s="798"/>
      <c r="N42" s="947"/>
      <c r="O42" s="947"/>
      <c r="P42" s="310" t="s">
        <v>3</v>
      </c>
      <c r="Q42" s="947"/>
      <c r="R42" s="947"/>
      <c r="S42" s="310" t="s">
        <v>15</v>
      </c>
      <c r="T42" s="947"/>
      <c r="U42" s="947"/>
      <c r="V42" s="310" t="s">
        <v>16</v>
      </c>
      <c r="W42" s="310"/>
      <c r="X42" s="310"/>
      <c r="Y42" s="310"/>
      <c r="Z42" s="310"/>
      <c r="AA42" s="310"/>
      <c r="AB42" s="310"/>
      <c r="AC42" s="310"/>
      <c r="AD42" s="310"/>
      <c r="AE42" s="310"/>
    </row>
    <row r="43" spans="1:31" ht="16.5" customHeight="1">
      <c r="A43" s="300"/>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row>
    <row r="44" spans="1:31" ht="16.5" customHeight="1">
      <c r="A44" s="300"/>
      <c r="B44" s="300"/>
      <c r="C44" s="300"/>
      <c r="D44" s="300"/>
      <c r="E44" s="300"/>
      <c r="F44" s="300"/>
      <c r="G44" s="300"/>
      <c r="H44" s="300"/>
      <c r="I44" s="300"/>
      <c r="J44" s="300"/>
      <c r="K44" s="300"/>
      <c r="L44" s="300"/>
      <c r="M44" s="798" t="s">
        <v>478</v>
      </c>
      <c r="N44" s="798"/>
      <c r="O44" s="798"/>
      <c r="P44" s="948"/>
      <c r="Q44" s="948"/>
      <c r="R44" s="948"/>
      <c r="S44" s="948"/>
      <c r="T44" s="948"/>
      <c r="U44" s="948"/>
      <c r="V44" s="948"/>
      <c r="W44" s="948"/>
      <c r="X44" s="948"/>
      <c r="Y44" s="948"/>
      <c r="Z44" s="948"/>
      <c r="AA44" s="948"/>
      <c r="AB44" s="948"/>
      <c r="AC44" s="948"/>
      <c r="AD44" s="948"/>
      <c r="AE44" s="948"/>
    </row>
    <row r="45" spans="1:31" ht="16.5" customHeight="1">
      <c r="A45" s="300"/>
      <c r="B45" s="300"/>
      <c r="C45" s="300"/>
      <c r="D45" s="300"/>
      <c r="E45" s="300"/>
      <c r="F45" s="300"/>
      <c r="G45" s="300"/>
      <c r="H45" s="300"/>
      <c r="I45" s="300"/>
      <c r="J45" s="300"/>
      <c r="K45" s="300"/>
      <c r="L45" s="300"/>
      <c r="M45" s="300"/>
      <c r="N45" s="300"/>
      <c r="O45" s="300"/>
      <c r="P45" s="948"/>
      <c r="Q45" s="948"/>
      <c r="R45" s="948"/>
      <c r="S45" s="948"/>
      <c r="T45" s="948"/>
      <c r="U45" s="948"/>
      <c r="V45" s="948"/>
      <c r="W45" s="948"/>
      <c r="X45" s="948"/>
      <c r="Y45" s="948"/>
      <c r="Z45" s="948"/>
      <c r="AA45" s="948"/>
      <c r="AB45" s="948"/>
      <c r="AC45" s="948"/>
      <c r="AD45" s="948"/>
      <c r="AE45" s="948"/>
    </row>
    <row r="46" spans="1:31" ht="16.5" customHeight="1">
      <c r="A46" s="300"/>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row>
    <row r="47" spans="1:31" ht="16.5" customHeight="1">
      <c r="A47" s="300"/>
      <c r="B47" s="300"/>
      <c r="C47" s="300"/>
      <c r="D47" s="300"/>
      <c r="E47" s="300"/>
      <c r="F47" s="300"/>
      <c r="G47" s="300"/>
      <c r="H47" s="300"/>
      <c r="I47" s="300"/>
      <c r="J47" s="300"/>
      <c r="K47" s="300"/>
      <c r="L47" s="300"/>
      <c r="M47" s="798" t="s">
        <v>479</v>
      </c>
      <c r="N47" s="798"/>
      <c r="O47" s="798"/>
      <c r="P47" s="948"/>
      <c r="Q47" s="948"/>
      <c r="R47" s="948"/>
      <c r="S47" s="948"/>
      <c r="T47" s="948"/>
      <c r="U47" s="948"/>
      <c r="V47" s="948"/>
      <c r="W47" s="948"/>
      <c r="X47" s="948"/>
      <c r="Y47" s="948"/>
      <c r="Z47" s="948"/>
      <c r="AA47" s="948"/>
      <c r="AB47" s="948"/>
      <c r="AC47" s="948"/>
      <c r="AD47" s="798"/>
      <c r="AE47" s="798"/>
    </row>
    <row r="48" spans="1:31" ht="16.5" customHeight="1">
      <c r="A48" s="300"/>
      <c r="B48" s="300"/>
      <c r="C48" s="300"/>
      <c r="D48" s="300"/>
      <c r="E48" s="300"/>
      <c r="F48" s="300"/>
      <c r="G48" s="300"/>
      <c r="H48" s="300"/>
      <c r="I48" s="300"/>
      <c r="J48" s="300"/>
      <c r="K48" s="300"/>
      <c r="L48" s="300"/>
      <c r="M48" s="300"/>
      <c r="N48" s="300"/>
      <c r="O48" s="300"/>
      <c r="P48" s="948"/>
      <c r="Q48" s="948"/>
      <c r="R48" s="948"/>
      <c r="S48" s="948"/>
      <c r="T48" s="948"/>
      <c r="U48" s="948"/>
      <c r="V48" s="948"/>
      <c r="W48" s="948"/>
      <c r="X48" s="948"/>
      <c r="Y48" s="948"/>
      <c r="Z48" s="948"/>
      <c r="AA48" s="948"/>
      <c r="AB48" s="948"/>
      <c r="AC48" s="948"/>
      <c r="AD48" s="798"/>
      <c r="AE48" s="798"/>
    </row>
    <row r="49" spans="1:31" ht="16.5" customHeight="1">
      <c r="A49" s="300"/>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7"/>
      <c r="B61" s="947"/>
      <c r="C61" s="947"/>
      <c r="D61" s="947"/>
      <c r="E61" s="947"/>
      <c r="F61" s="947"/>
      <c r="G61" s="947"/>
      <c r="H61" s="947"/>
      <c r="I61" s="947"/>
      <c r="J61" s="947"/>
      <c r="K61" s="947"/>
      <c r="L61" s="947"/>
      <c r="M61" s="947"/>
      <c r="N61" s="947"/>
      <c r="O61" s="947"/>
      <c r="P61" s="947"/>
      <c r="Q61" s="947"/>
      <c r="R61" s="947"/>
      <c r="S61" s="947"/>
      <c r="T61" s="947"/>
      <c r="U61" s="947"/>
      <c r="V61" s="947"/>
      <c r="W61" s="947"/>
      <c r="X61" s="947"/>
      <c r="Y61" s="947"/>
      <c r="Z61" s="947"/>
      <c r="AA61" s="947"/>
      <c r="AB61" s="947"/>
      <c r="AC61" s="947"/>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9"/>
      <c r="I70" s="949"/>
      <c r="J70" s="949"/>
      <c r="K70" s="949"/>
      <c r="L70" s="949"/>
      <c r="M70" s="949"/>
      <c r="N70" s="950"/>
      <c r="O70" s="950"/>
      <c r="P70" s="950"/>
      <c r="Q70" s="950"/>
      <c r="R70" s="950"/>
      <c r="S70" s="950"/>
      <c r="T70" s="950"/>
      <c r="U70" s="950"/>
      <c r="V70" s="950"/>
      <c r="W70" s="950"/>
      <c r="X70" s="950"/>
      <c r="Y70" s="950"/>
      <c r="Z70" s="950"/>
      <c r="AA70" s="171"/>
      <c r="AB70" s="171"/>
    </row>
    <row r="71" spans="2:30" ht="16.5" customHeight="1">
      <c r="H71" s="949"/>
      <c r="I71" s="949"/>
      <c r="J71" s="949"/>
      <c r="K71" s="949"/>
      <c r="L71" s="949"/>
      <c r="M71" s="949"/>
      <c r="N71" s="950"/>
      <c r="O71" s="950"/>
      <c r="P71" s="950"/>
      <c r="Q71" s="950"/>
      <c r="R71" s="950"/>
      <c r="S71" s="950"/>
      <c r="T71" s="950"/>
      <c r="U71" s="950"/>
      <c r="V71" s="950"/>
      <c r="W71" s="950"/>
      <c r="X71" s="950"/>
      <c r="Y71" s="950"/>
      <c r="Z71" s="950"/>
      <c r="AA71" s="171"/>
      <c r="AB71" s="171"/>
    </row>
    <row r="72" spans="2:30" ht="16.5" customHeight="1">
      <c r="H72" s="949"/>
      <c r="I72" s="949"/>
      <c r="J72" s="949"/>
      <c r="K72" s="949"/>
      <c r="L72" s="949"/>
      <c r="M72" s="949"/>
      <c r="N72" s="950"/>
      <c r="O72" s="950"/>
      <c r="P72" s="950"/>
      <c r="Q72" s="950"/>
      <c r="R72" s="950"/>
      <c r="S72" s="950"/>
      <c r="T72" s="950"/>
      <c r="U72" s="950"/>
      <c r="V72" s="950"/>
      <c r="W72" s="950"/>
      <c r="X72" s="950"/>
      <c r="Y72" s="950"/>
      <c r="Z72" s="950"/>
      <c r="AA72" s="171"/>
      <c r="AB72" s="171"/>
    </row>
    <row r="74" spans="2:30" ht="16.5" customHeight="1">
      <c r="H74" s="949"/>
      <c r="I74" s="949"/>
      <c r="J74" s="949"/>
      <c r="K74" s="949"/>
      <c r="L74" s="949"/>
      <c r="M74" s="949"/>
      <c r="N74" s="950"/>
      <c r="O74" s="950"/>
      <c r="P74" s="950"/>
      <c r="Q74" s="950"/>
      <c r="R74" s="950"/>
      <c r="S74" s="950"/>
      <c r="T74" s="950"/>
      <c r="U74" s="950"/>
      <c r="V74" s="950"/>
      <c r="W74" s="950"/>
      <c r="X74" s="950"/>
      <c r="Y74" s="950"/>
      <c r="Z74" s="950"/>
      <c r="AA74" s="171"/>
      <c r="AB74" s="171"/>
    </row>
    <row r="75" spans="2:30" ht="16.5" customHeight="1">
      <c r="H75" s="949"/>
      <c r="I75" s="949"/>
      <c r="J75" s="949"/>
      <c r="K75" s="949"/>
      <c r="L75" s="949"/>
      <c r="M75" s="949"/>
      <c r="N75" s="950"/>
      <c r="O75" s="950"/>
      <c r="P75" s="950"/>
      <c r="Q75" s="950"/>
      <c r="R75" s="950"/>
      <c r="S75" s="950"/>
      <c r="T75" s="950"/>
      <c r="U75" s="950"/>
      <c r="V75" s="950"/>
      <c r="W75" s="950"/>
      <c r="X75" s="950"/>
      <c r="Y75" s="950"/>
      <c r="Z75" s="950"/>
      <c r="AA75" s="171"/>
      <c r="AB75" s="171"/>
    </row>
    <row r="76" spans="2:30" ht="16.5" customHeight="1">
      <c r="H76" s="949"/>
      <c r="I76" s="949"/>
      <c r="J76" s="949"/>
      <c r="K76" s="949"/>
      <c r="L76" s="949"/>
      <c r="M76" s="949"/>
      <c r="N76" s="950"/>
      <c r="O76" s="950"/>
      <c r="P76" s="950"/>
      <c r="Q76" s="950"/>
      <c r="R76" s="950"/>
      <c r="S76" s="950"/>
      <c r="T76" s="950"/>
      <c r="U76" s="950"/>
      <c r="V76" s="950"/>
      <c r="W76" s="950"/>
      <c r="X76" s="950"/>
      <c r="Y76" s="950"/>
      <c r="Z76" s="950"/>
      <c r="AA76" s="171"/>
      <c r="AB76" s="171"/>
    </row>
    <row r="78" spans="2:30" ht="16.5" customHeight="1">
      <c r="H78" s="949"/>
      <c r="I78" s="949"/>
      <c r="J78" s="949"/>
      <c r="K78" s="949"/>
      <c r="L78" s="949"/>
      <c r="M78" s="949"/>
      <c r="N78" s="950"/>
      <c r="O78" s="950"/>
      <c r="P78" s="950"/>
      <c r="Q78" s="950"/>
      <c r="R78" s="950"/>
      <c r="S78" s="950"/>
      <c r="T78" s="950"/>
      <c r="U78" s="950"/>
      <c r="V78" s="950"/>
      <c r="W78" s="950"/>
      <c r="X78" s="950"/>
      <c r="Y78" s="950"/>
      <c r="Z78" s="950"/>
      <c r="AA78" s="171"/>
      <c r="AB78" s="171"/>
    </row>
    <row r="79" spans="2:30" ht="16.5" customHeight="1">
      <c r="H79" s="949"/>
      <c r="I79" s="949"/>
      <c r="J79" s="949"/>
      <c r="K79" s="949"/>
      <c r="L79" s="949"/>
      <c r="M79" s="949"/>
      <c r="N79" s="950"/>
      <c r="O79" s="950"/>
      <c r="P79" s="950"/>
      <c r="Q79" s="950"/>
      <c r="R79" s="950"/>
      <c r="S79" s="950"/>
      <c r="T79" s="950"/>
      <c r="U79" s="950"/>
      <c r="V79" s="950"/>
      <c r="W79" s="950"/>
      <c r="X79" s="950"/>
      <c r="Y79" s="950"/>
      <c r="Z79" s="950"/>
      <c r="AA79" s="171"/>
      <c r="AB79" s="171"/>
    </row>
    <row r="80" spans="2:30" ht="16.5" customHeight="1">
      <c r="H80" s="949"/>
      <c r="I80" s="949"/>
      <c r="J80" s="949"/>
      <c r="K80" s="949"/>
      <c r="L80" s="949"/>
      <c r="M80" s="949"/>
      <c r="N80" s="950"/>
      <c r="O80" s="950"/>
      <c r="P80" s="950"/>
      <c r="Q80" s="950"/>
      <c r="R80" s="950"/>
      <c r="S80" s="950"/>
      <c r="T80" s="950"/>
      <c r="U80" s="950"/>
      <c r="V80" s="950"/>
      <c r="W80" s="950"/>
      <c r="X80" s="950"/>
      <c r="Y80" s="950"/>
      <c r="Z80" s="950"/>
      <c r="AA80" s="171"/>
      <c r="AB80" s="171"/>
    </row>
    <row r="82" spans="8:28" ht="16.5" customHeight="1">
      <c r="H82" s="949"/>
      <c r="I82" s="949"/>
      <c r="J82" s="949"/>
      <c r="K82" s="949"/>
      <c r="L82" s="949"/>
      <c r="M82" s="949"/>
      <c r="N82" s="950"/>
      <c r="O82" s="950"/>
      <c r="P82" s="950"/>
      <c r="Q82" s="950"/>
      <c r="R82" s="950"/>
      <c r="S82" s="950"/>
      <c r="T82" s="950"/>
      <c r="U82" s="950"/>
      <c r="V82" s="950"/>
      <c r="W82" s="950"/>
      <c r="X82" s="950"/>
      <c r="Y82" s="950"/>
      <c r="Z82" s="950"/>
      <c r="AA82" s="171"/>
      <c r="AB82" s="171"/>
    </row>
    <row r="83" spans="8:28" ht="16.5" customHeight="1">
      <c r="H83" s="949"/>
      <c r="I83" s="949"/>
      <c r="J83" s="949"/>
      <c r="K83" s="949"/>
      <c r="L83" s="949"/>
      <c r="M83" s="949"/>
      <c r="N83" s="950"/>
      <c r="O83" s="950"/>
      <c r="P83" s="950"/>
      <c r="Q83" s="950"/>
      <c r="R83" s="950"/>
      <c r="S83" s="950"/>
      <c r="T83" s="950"/>
      <c r="U83" s="950"/>
      <c r="V83" s="950"/>
      <c r="W83" s="950"/>
      <c r="X83" s="950"/>
      <c r="Y83" s="950"/>
      <c r="Z83" s="950"/>
      <c r="AA83" s="171"/>
      <c r="AB83" s="171"/>
    </row>
    <row r="84" spans="8:28" ht="16.5" customHeight="1">
      <c r="H84" s="949"/>
      <c r="I84" s="949"/>
      <c r="J84" s="949"/>
      <c r="K84" s="949"/>
      <c r="L84" s="949"/>
      <c r="M84" s="949"/>
      <c r="N84" s="950"/>
      <c r="O84" s="950"/>
      <c r="P84" s="950"/>
      <c r="Q84" s="950"/>
      <c r="R84" s="950"/>
      <c r="S84" s="950"/>
      <c r="T84" s="950"/>
      <c r="U84" s="950"/>
      <c r="V84" s="950"/>
      <c r="W84" s="950"/>
      <c r="X84" s="950"/>
      <c r="Y84" s="950"/>
      <c r="Z84" s="950"/>
      <c r="AA84" s="171"/>
      <c r="AB84" s="171"/>
    </row>
    <row r="86" spans="8:28" ht="16.5" customHeight="1">
      <c r="H86" s="949"/>
      <c r="I86" s="949"/>
      <c r="J86" s="949"/>
      <c r="K86" s="949"/>
      <c r="L86" s="949"/>
      <c r="M86" s="949"/>
      <c r="N86" s="950"/>
      <c r="O86" s="950"/>
      <c r="P86" s="950"/>
      <c r="Q86" s="950"/>
      <c r="R86" s="950"/>
      <c r="S86" s="950"/>
      <c r="T86" s="950"/>
      <c r="U86" s="950"/>
      <c r="V86" s="950"/>
      <c r="W86" s="950"/>
      <c r="X86" s="950"/>
      <c r="Y86" s="950"/>
      <c r="Z86" s="950"/>
      <c r="AA86" s="171"/>
      <c r="AB86" s="171"/>
    </row>
    <row r="87" spans="8:28" ht="16.5" customHeight="1">
      <c r="H87" s="949"/>
      <c r="I87" s="949"/>
      <c r="J87" s="949"/>
      <c r="K87" s="949"/>
      <c r="L87" s="949"/>
      <c r="M87" s="949"/>
      <c r="N87" s="950"/>
      <c r="O87" s="950"/>
      <c r="P87" s="950"/>
      <c r="Q87" s="950"/>
      <c r="R87" s="950"/>
      <c r="S87" s="950"/>
      <c r="T87" s="950"/>
      <c r="U87" s="950"/>
      <c r="V87" s="950"/>
      <c r="W87" s="950"/>
      <c r="X87" s="950"/>
      <c r="Y87" s="950"/>
      <c r="Z87" s="950"/>
      <c r="AA87" s="171"/>
      <c r="AB87" s="171"/>
    </row>
    <row r="88" spans="8:28" ht="16.5" customHeight="1">
      <c r="H88" s="949"/>
      <c r="I88" s="949"/>
      <c r="J88" s="949"/>
      <c r="K88" s="949"/>
      <c r="L88" s="949"/>
      <c r="M88" s="949"/>
      <c r="N88" s="950"/>
      <c r="O88" s="950"/>
      <c r="P88" s="950"/>
      <c r="Q88" s="950"/>
      <c r="R88" s="950"/>
      <c r="S88" s="950"/>
      <c r="T88" s="950"/>
      <c r="U88" s="950"/>
      <c r="V88" s="950"/>
      <c r="W88" s="950"/>
      <c r="X88" s="950"/>
      <c r="Y88" s="950"/>
      <c r="Z88" s="950"/>
      <c r="AA88" s="171"/>
      <c r="AB88" s="171"/>
    </row>
    <row r="89" spans="8:28" s="169" customFormat="1" ht="16.5" customHeight="1"/>
    <row r="90" spans="8:28" s="169" customFormat="1" ht="16.5" customHeight="1"/>
    <row r="91" spans="8:28" s="169" customFormat="1" ht="16.5" customHeight="1"/>
  </sheetData>
  <mergeCells count="57">
    <mergeCell ref="H87:M87"/>
    <mergeCell ref="N87:Z87"/>
    <mergeCell ref="H88:M88"/>
    <mergeCell ref="N88:Z88"/>
    <mergeCell ref="A27:G30"/>
    <mergeCell ref="H83:M83"/>
    <mergeCell ref="N83:Z83"/>
    <mergeCell ref="H84:M84"/>
    <mergeCell ref="N84:Z84"/>
    <mergeCell ref="H86:M86"/>
    <mergeCell ref="N86:Z86"/>
    <mergeCell ref="H79:M79"/>
    <mergeCell ref="N79:Z79"/>
    <mergeCell ref="H80:M80"/>
    <mergeCell ref="N80:Z80"/>
    <mergeCell ref="H82:M82"/>
    <mergeCell ref="H74:M74"/>
    <mergeCell ref="N74:Z74"/>
    <mergeCell ref="N82:Z82"/>
    <mergeCell ref="H75:M75"/>
    <mergeCell ref="N75:Z75"/>
    <mergeCell ref="H76:M76"/>
    <mergeCell ref="N76:Z76"/>
    <mergeCell ref="H78:M78"/>
    <mergeCell ref="N78:Z78"/>
    <mergeCell ref="H70:M70"/>
    <mergeCell ref="N70:Z70"/>
    <mergeCell ref="H71:M71"/>
    <mergeCell ref="N71:Z71"/>
    <mergeCell ref="H72:M72"/>
    <mergeCell ref="N72:Z72"/>
    <mergeCell ref="T42:U42"/>
    <mergeCell ref="M47:O47"/>
    <mergeCell ref="P47:AC48"/>
    <mergeCell ref="AD47:AE48"/>
    <mergeCell ref="A61:AC61"/>
    <mergeCell ref="M44:O44"/>
    <mergeCell ref="P44:AE45"/>
    <mergeCell ref="L42:M42"/>
    <mergeCell ref="N42:O42"/>
    <mergeCell ref="Q42:R42"/>
    <mergeCell ref="A31:G32"/>
    <mergeCell ref="H31:AE32"/>
    <mergeCell ref="A33:G34"/>
    <mergeCell ref="H33:AE34"/>
    <mergeCell ref="A35:G40"/>
    <mergeCell ref="H35:L36"/>
    <mergeCell ref="M35:AE36"/>
    <mergeCell ref="H37:L38"/>
    <mergeCell ref="M37:AE38"/>
    <mergeCell ref="H39:L40"/>
    <mergeCell ref="M39:AE40"/>
    <mergeCell ref="A5:AE6"/>
    <mergeCell ref="A8:AE11"/>
    <mergeCell ref="A13:AE16"/>
    <mergeCell ref="A20:AE20"/>
    <mergeCell ref="A23:G26"/>
  </mergeCells>
  <phoneticPr fontId="6"/>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3FFD999C-5354-4CCE-9475-AFF72E10B2E1}">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68B3-52FC-45F6-9B33-B14854EC1EAC}">
  <dimension ref="B4:C6"/>
  <sheetViews>
    <sheetView workbookViewId="0">
      <selection activeCell="B3" sqref="B3"/>
    </sheetView>
  </sheetViews>
  <sheetFormatPr defaultRowHeight="13.5"/>
  <cols>
    <col min="2" max="2" width="9.5" bestFit="1" customWidth="1"/>
    <col min="3" max="3" width="24.5" bestFit="1" customWidth="1"/>
  </cols>
  <sheetData>
    <row r="4" spans="2:3">
      <c r="B4">
        <v>20250618</v>
      </c>
      <c r="C4" t="s">
        <v>1045</v>
      </c>
    </row>
    <row r="5" spans="2:3">
      <c r="B5">
        <v>20250805</v>
      </c>
      <c r="C5" t="s">
        <v>1061</v>
      </c>
    </row>
    <row r="6" spans="2:3">
      <c r="B6">
        <v>20250809</v>
      </c>
      <c r="C6" t="s">
        <v>1063</v>
      </c>
    </row>
  </sheetData>
  <phoneticPr fontId="6"/>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E5FC-5A17-44E7-AA1D-20FD9AC20E9F}">
  <sheetPr>
    <tabColor theme="1" tint="0.34998626667073579"/>
  </sheetPr>
  <dimension ref="A1:ET55"/>
  <sheetViews>
    <sheetView workbookViewId="0">
      <selection activeCell="G10" sqref="G10"/>
    </sheetView>
  </sheetViews>
  <sheetFormatPr defaultRowHeight="13.5"/>
  <cols>
    <col min="1" max="3" width="14.125" style="101" bestFit="1" customWidth="1"/>
    <col min="4" max="4" width="9.75" style="101" bestFit="1" customWidth="1"/>
    <col min="5" max="5" width="18.625" style="101" bestFit="1" customWidth="1"/>
    <col min="6" max="6" width="16.375" style="101" bestFit="1" customWidth="1"/>
    <col min="7" max="7" width="14.125" style="101" bestFit="1" customWidth="1"/>
    <col min="8" max="8" width="18.625" style="101" bestFit="1" customWidth="1"/>
    <col min="9" max="9" width="16.375" style="101" bestFit="1" customWidth="1"/>
    <col min="10" max="10" width="18.625" style="101" bestFit="1" customWidth="1"/>
    <col min="11" max="12" width="14.125" style="101" bestFit="1" customWidth="1"/>
    <col min="13" max="13" width="20.75" style="101" bestFit="1" customWidth="1"/>
    <col min="14" max="14" width="14.125" style="101" bestFit="1" customWidth="1"/>
    <col min="15" max="15" width="11.875" style="101" bestFit="1" customWidth="1"/>
    <col min="16" max="16" width="18" style="101" bestFit="1" customWidth="1"/>
    <col min="17" max="18" width="19.375" style="101" bestFit="1" customWidth="1"/>
    <col min="19" max="19" width="22.25" style="101" bestFit="1" customWidth="1"/>
    <col min="20" max="20" width="17.875" style="101" bestFit="1" customWidth="1"/>
    <col min="21" max="21" width="22.25" style="101" bestFit="1" customWidth="1"/>
    <col min="22" max="22" width="18" style="101" bestFit="1" customWidth="1"/>
    <col min="23" max="24" width="19.375" style="101" bestFit="1" customWidth="1"/>
    <col min="25" max="25" width="22.25" style="101" bestFit="1" customWidth="1"/>
    <col min="26" max="26" width="17.875" style="101" bestFit="1" customWidth="1"/>
    <col min="27" max="27" width="22.25" style="101" bestFit="1" customWidth="1"/>
    <col min="28" max="29" width="14.25" style="101" bestFit="1" customWidth="1"/>
    <col min="30" max="31" width="25.5" style="101" bestFit="1" customWidth="1"/>
    <col min="32" max="32" width="23.125" style="101" bestFit="1" customWidth="1"/>
    <col min="33" max="33" width="25.5" style="101" bestFit="1" customWidth="1"/>
    <col min="34" max="36" width="14.125" style="101" bestFit="1" customWidth="1"/>
    <col min="37" max="37" width="18.625" style="101" bestFit="1" customWidth="1"/>
    <col min="38" max="38" width="23" style="101" bestFit="1" customWidth="1"/>
    <col min="39" max="40" width="16.625" style="101" bestFit="1" customWidth="1"/>
    <col min="41" max="41" width="16.375" style="101" bestFit="1" customWidth="1"/>
    <col min="42" max="42" width="20.75" style="101" bestFit="1" customWidth="1"/>
    <col min="43" max="43" width="14.125" style="101" bestFit="1" customWidth="1"/>
    <col min="44" max="44" width="9.75" style="101" bestFit="1" customWidth="1"/>
    <col min="45" max="46" width="14.125" style="101" bestFit="1" customWidth="1"/>
    <col min="47" max="48" width="20.75" style="101" bestFit="1" customWidth="1"/>
    <col min="49" max="49" width="18.625" style="101" bestFit="1" customWidth="1"/>
    <col min="50" max="50" width="14.125" style="101" bestFit="1" customWidth="1"/>
    <col min="51" max="51" width="11.75" style="101" bestFit="1" customWidth="1"/>
    <col min="52" max="52" width="17.5" style="101" bestFit="1" customWidth="1"/>
    <col min="53" max="53" width="14.125" style="101" bestFit="1" customWidth="1"/>
    <col min="54" max="54" width="9.75" style="101" bestFit="1" customWidth="1"/>
    <col min="55" max="55" width="11.875" style="101" bestFit="1" customWidth="1"/>
    <col min="56" max="59" width="16.375" style="101" bestFit="1" customWidth="1"/>
    <col min="60" max="60" width="11.875" style="101" bestFit="1" customWidth="1"/>
    <col min="61" max="62" width="16.375" style="101" bestFit="1" customWidth="1"/>
    <col min="63" max="64" width="18.625" style="101" bestFit="1" customWidth="1"/>
    <col min="65" max="65" width="22.25" style="101" bestFit="1" customWidth="1"/>
    <col min="66" max="67" width="16.375" style="101" bestFit="1" customWidth="1"/>
    <col min="68" max="68" width="14.125" style="101" bestFit="1" customWidth="1"/>
    <col min="69" max="69" width="11.875" style="101" bestFit="1" customWidth="1"/>
    <col min="70" max="70" width="20.75" style="101" bestFit="1" customWidth="1"/>
    <col min="71" max="72" width="11.875" style="101" bestFit="1" customWidth="1"/>
    <col min="73" max="73" width="16.375" style="101" bestFit="1" customWidth="1"/>
    <col min="74" max="74" width="11.875" style="101" bestFit="1" customWidth="1"/>
    <col min="75" max="75" width="18.75" style="101" bestFit="1" customWidth="1"/>
    <col min="76" max="77" width="17.875" style="101" bestFit="1" customWidth="1"/>
    <col min="78" max="78" width="20.75" style="101" bestFit="1" customWidth="1"/>
    <col min="79" max="79" width="20.875" style="101" bestFit="1" customWidth="1"/>
    <col min="80" max="81" width="24.5" style="101" bestFit="1" customWidth="1"/>
    <col min="82" max="83" width="27.5" style="101" bestFit="1" customWidth="1"/>
    <col min="84" max="84" width="23" style="101" bestFit="1" customWidth="1"/>
    <col min="85" max="86" width="24.5" style="101" bestFit="1" customWidth="1"/>
    <col min="87" max="87" width="23" style="101" bestFit="1" customWidth="1"/>
    <col min="88" max="88" width="27.5" style="101" bestFit="1" customWidth="1"/>
    <col min="89" max="89" width="23" style="101" bestFit="1" customWidth="1"/>
    <col min="90" max="90" width="27.5" style="101" bestFit="1" customWidth="1"/>
    <col min="91" max="92" width="14.125" style="101" bestFit="1" customWidth="1"/>
    <col min="93" max="94" width="18.625" style="101" bestFit="1" customWidth="1"/>
    <col min="95" max="95" width="23.875" style="101" bestFit="1" customWidth="1"/>
    <col min="96" max="96" width="20.75" style="101" bestFit="1" customWidth="1"/>
    <col min="97" max="97" width="27.5" style="101" bestFit="1" customWidth="1"/>
    <col min="98" max="98" width="29.625" style="101" bestFit="1" customWidth="1"/>
    <col min="99" max="100" width="16.375" style="101" bestFit="1" customWidth="1"/>
    <col min="101" max="102" width="20.75" style="101" bestFit="1" customWidth="1"/>
    <col min="103" max="103" width="16.375" style="101" bestFit="1" customWidth="1"/>
    <col min="104" max="105" width="20.75" style="101" bestFit="1" customWidth="1"/>
    <col min="106" max="106" width="16.375" style="101" bestFit="1" customWidth="1"/>
    <col min="107" max="108" width="20.75" style="101" bestFit="1" customWidth="1"/>
    <col min="109" max="110" width="15.625" style="101" bestFit="1" customWidth="1"/>
    <col min="111" max="112" width="17.875" style="101" bestFit="1" customWidth="1"/>
    <col min="113" max="114" width="15.625" style="101" bestFit="1" customWidth="1"/>
    <col min="115" max="116" width="17.875" style="101" bestFit="1" customWidth="1"/>
    <col min="117" max="118" width="15.625" style="101" bestFit="1" customWidth="1"/>
    <col min="119" max="120" width="17.875" style="101" bestFit="1" customWidth="1"/>
    <col min="121" max="121" width="20.75" style="101" bestFit="1" customWidth="1"/>
    <col min="122" max="123" width="14.125" style="101" bestFit="1" customWidth="1"/>
    <col min="124" max="124" width="16.375" style="101" bestFit="1" customWidth="1"/>
    <col min="125" max="125" width="9.75" style="101" bestFit="1" customWidth="1"/>
    <col min="126" max="126" width="16.375" style="101" bestFit="1" customWidth="1"/>
    <col min="127" max="127" width="25.375" style="101" bestFit="1" customWidth="1"/>
    <col min="128" max="128" width="35.5" style="101" bestFit="1" customWidth="1"/>
    <col min="129" max="129" width="25.375" style="101" bestFit="1" customWidth="1"/>
    <col min="130" max="130" width="35.5" style="101" bestFit="1" customWidth="1"/>
    <col min="131" max="131" width="25.375" style="101" bestFit="1" customWidth="1"/>
    <col min="132" max="132" width="35.5" style="101" bestFit="1" customWidth="1"/>
    <col min="133" max="133" width="25.375" style="101" bestFit="1" customWidth="1"/>
    <col min="134" max="134" width="35.5" style="101" bestFit="1" customWidth="1"/>
    <col min="135" max="135" width="11.875" style="101" bestFit="1" customWidth="1"/>
    <col min="136" max="136" width="16.375" style="101" bestFit="1" customWidth="1"/>
    <col min="137" max="137" width="11.875" style="101" bestFit="1" customWidth="1"/>
    <col min="138" max="138" width="18.625" style="101" bestFit="1" customWidth="1"/>
    <col min="139" max="139" width="17.875" style="101" bestFit="1" customWidth="1"/>
    <col min="140" max="140" width="20.75" style="101" bestFit="1" customWidth="1"/>
    <col min="141" max="141" width="16.375" style="101" bestFit="1" customWidth="1"/>
    <col min="142" max="142" width="20.75" style="101" bestFit="1" customWidth="1"/>
    <col min="143" max="143" width="17.875" style="101" bestFit="1" customWidth="1"/>
    <col min="144" max="144" width="27.5" style="101" bestFit="1" customWidth="1"/>
    <col min="145" max="145" width="20.75" style="101" bestFit="1" customWidth="1"/>
    <col min="146" max="146" width="16.375" style="101" bestFit="1" customWidth="1"/>
    <col min="147" max="147" width="20.75" style="101" bestFit="1" customWidth="1"/>
    <col min="148" max="148" width="23" style="101" bestFit="1" customWidth="1"/>
    <col min="149" max="149" width="16.375" style="101" bestFit="1" customWidth="1"/>
    <col min="150" max="150" width="23" style="101" bestFit="1" customWidth="1"/>
    <col min="151" max="151" width="17.375" style="101" bestFit="1" customWidth="1"/>
    <col min="152" max="152" width="13.125" style="101" bestFit="1" customWidth="1"/>
    <col min="153" max="153" width="15.125" style="101" bestFit="1" customWidth="1"/>
    <col min="154" max="154" width="25.25" style="101" bestFit="1" customWidth="1"/>
    <col min="155" max="155" width="18.875" style="101" bestFit="1" customWidth="1"/>
    <col min="156" max="156" width="28" style="101" bestFit="1" customWidth="1"/>
    <col min="157" max="157" width="26.75" style="101" bestFit="1" customWidth="1"/>
    <col min="158" max="158" width="28" style="101" bestFit="1" customWidth="1"/>
    <col min="159" max="159" width="25.25" style="101" bestFit="1" customWidth="1"/>
    <col min="160" max="160" width="29.625" style="101" bestFit="1" customWidth="1"/>
    <col min="161" max="161" width="25.25" style="101" bestFit="1" customWidth="1"/>
    <col min="162" max="162" width="29.625" style="101" bestFit="1" customWidth="1"/>
    <col min="163" max="163" width="25.25" style="101" bestFit="1" customWidth="1"/>
    <col min="164" max="165" width="18.875" style="101" bestFit="1" customWidth="1"/>
    <col min="166" max="166" width="21" style="101" bestFit="1" customWidth="1"/>
    <col min="167" max="167" width="20.875" style="101" bestFit="1" customWidth="1"/>
    <col min="168" max="168" width="12.625" style="101" bestFit="1" customWidth="1"/>
    <col min="169" max="169" width="15.125" style="101" bestFit="1" customWidth="1"/>
    <col min="170" max="170" width="7.125" style="101" bestFit="1" customWidth="1"/>
    <col min="171" max="171" width="19.25" style="101" bestFit="1" customWidth="1"/>
    <col min="172" max="174" width="15.125" style="101" bestFit="1" customWidth="1"/>
    <col min="175" max="175" width="17.25" style="101" bestFit="1" customWidth="1"/>
    <col min="176" max="178" width="15.125" style="101" bestFit="1" customWidth="1"/>
    <col min="179" max="180" width="17.25" style="101" bestFit="1" customWidth="1"/>
    <col min="181" max="181" width="15.125" style="101" bestFit="1" customWidth="1"/>
    <col min="182" max="183" width="17.25" style="101" bestFit="1" customWidth="1"/>
    <col min="184" max="184" width="15.125" style="101" bestFit="1" customWidth="1"/>
    <col min="185" max="186" width="17.25" style="101" bestFit="1" customWidth="1"/>
    <col min="187" max="187" width="19.25" style="101" bestFit="1" customWidth="1"/>
    <col min="188" max="189" width="21.375" style="101" bestFit="1" customWidth="1"/>
    <col min="190" max="190" width="23.5" style="101" bestFit="1" customWidth="1"/>
    <col min="191" max="191" width="21.375" style="101" bestFit="1" customWidth="1"/>
    <col min="192" max="192" width="19.25" style="101" bestFit="1" customWidth="1"/>
    <col min="193" max="194" width="21.375" style="101" bestFit="1" customWidth="1"/>
    <col min="195" max="195" width="23.5" style="101" bestFit="1" customWidth="1"/>
    <col min="196" max="196" width="21.375" style="101" bestFit="1" customWidth="1"/>
    <col min="197" max="197" width="17.25" style="101" bestFit="1" customWidth="1"/>
    <col min="198" max="200" width="19.25" style="101" bestFit="1" customWidth="1"/>
    <col min="201" max="201" width="18.375" style="101" bestFit="1" customWidth="1"/>
    <col min="202" max="203" width="20.375" style="101" bestFit="1" customWidth="1"/>
    <col min="204" max="204" width="13" style="101" bestFit="1" customWidth="1"/>
    <col min="205" max="206" width="19.25" style="101" bestFit="1" customWidth="1"/>
    <col min="207" max="208" width="17.25" style="101" bestFit="1" customWidth="1"/>
    <col min="209" max="211" width="19.25" style="101" bestFit="1" customWidth="1"/>
    <col min="212" max="213" width="21.375" style="101" bestFit="1" customWidth="1"/>
    <col min="214" max="214" width="19.25" style="101" bestFit="1" customWidth="1"/>
    <col min="215" max="216" width="21.375" style="101" bestFit="1" customWidth="1"/>
    <col min="217" max="217" width="23.5" style="101" bestFit="1" customWidth="1"/>
    <col min="218" max="219" width="21.375" style="101" bestFit="1" customWidth="1"/>
    <col min="220" max="222" width="23.5" style="101" bestFit="1" customWidth="1"/>
    <col min="223" max="224" width="25.5" style="101" bestFit="1" customWidth="1"/>
    <col min="225" max="225" width="23.5" style="101" bestFit="1" customWidth="1"/>
    <col min="226" max="227" width="25.5" style="101" bestFit="1" customWidth="1"/>
    <col min="228" max="228" width="27.625" style="101" bestFit="1" customWidth="1"/>
    <col min="229" max="229" width="25.5" style="101" bestFit="1" customWidth="1"/>
    <col min="230" max="230" width="22.75" style="101" bestFit="1" customWidth="1"/>
    <col min="231" max="231" width="26.875" style="101" bestFit="1" customWidth="1"/>
    <col min="232" max="233" width="19.25" style="101" bestFit="1" customWidth="1"/>
    <col min="234" max="234" width="25.5" style="101" bestFit="1" customWidth="1"/>
    <col min="235" max="236" width="21.375" style="101" bestFit="1" customWidth="1"/>
    <col min="237" max="237" width="27.625" style="101" bestFit="1" customWidth="1"/>
    <col min="238" max="238" width="8.375" style="101" bestFit="1" customWidth="1"/>
    <col min="239" max="241" width="16.75" style="101" bestFit="1" customWidth="1"/>
    <col min="242" max="242" width="18.875" style="101" bestFit="1" customWidth="1"/>
    <col min="243" max="243" width="23.5" style="101" bestFit="1" customWidth="1"/>
    <col min="244" max="244" width="25.5" style="101" bestFit="1" customWidth="1"/>
    <col min="245" max="246" width="8.375" style="101" bestFit="1" customWidth="1"/>
    <col min="247" max="247" width="10.25" style="101" bestFit="1" customWidth="1"/>
    <col min="248" max="248" width="13.75" style="101" bestFit="1" customWidth="1"/>
    <col min="249" max="249" width="15.125" style="101" bestFit="1" customWidth="1"/>
    <col min="250" max="252" width="21.5" style="101" bestFit="1" customWidth="1"/>
    <col min="253" max="254" width="19.25" style="101" bestFit="1" customWidth="1"/>
    <col min="255" max="255" width="6.625" style="101" bestFit="1" customWidth="1"/>
    <col min="256" max="256" width="9" style="101"/>
    <col min="257" max="257" width="15.125" style="101" bestFit="1" customWidth="1"/>
    <col min="258" max="258" width="13" style="101" bestFit="1" customWidth="1"/>
    <col min="259" max="261" width="9" style="101" bestFit="1"/>
    <col min="262" max="262" width="13" style="101" bestFit="1" customWidth="1"/>
    <col min="263" max="263" width="15" style="101" customWidth="1"/>
    <col min="264" max="264" width="13" style="101" bestFit="1" customWidth="1"/>
    <col min="265" max="265" width="9" style="101" bestFit="1"/>
    <col min="266" max="268" width="12.375" style="101" bestFit="1" customWidth="1"/>
    <col min="269" max="269" width="11" style="101" bestFit="1" customWidth="1"/>
    <col min="270" max="270" width="20.375" style="101" bestFit="1" customWidth="1"/>
    <col min="271" max="272" width="27.75" style="101" bestFit="1" customWidth="1"/>
    <col min="273" max="274" width="19.375" style="101" bestFit="1" customWidth="1"/>
    <col min="275" max="275" width="17.25" style="101" bestFit="1" customWidth="1"/>
    <col min="276" max="276" width="19.375" style="101" bestFit="1" customWidth="1"/>
    <col min="277" max="278" width="9" style="101" bestFit="1"/>
    <col min="279" max="279" width="17.375" style="101" bestFit="1" customWidth="1"/>
    <col min="280" max="280" width="9" style="101" bestFit="1"/>
    <col min="281" max="281" width="17.375" style="101" bestFit="1" customWidth="1"/>
    <col min="282" max="283" width="9" style="101" bestFit="1"/>
    <col min="284" max="285" width="11.125" style="101" bestFit="1" customWidth="1"/>
    <col min="286" max="286" width="5.25" style="101" bestFit="1" customWidth="1"/>
    <col min="287" max="287" width="9" style="101" bestFit="1"/>
    <col min="288" max="288" width="14.25" style="101" bestFit="1" customWidth="1"/>
    <col min="289" max="289" width="17.875" style="101" bestFit="1" customWidth="1"/>
    <col min="290" max="290" width="5.25" style="101" bestFit="1" customWidth="1"/>
    <col min="291" max="291" width="9" style="101" bestFit="1"/>
    <col min="292" max="292" width="11" style="101" bestFit="1" customWidth="1"/>
    <col min="293" max="293" width="8.375" style="101" bestFit="1" customWidth="1"/>
    <col min="294" max="294" width="9.625" style="101" bestFit="1" customWidth="1"/>
    <col min="295" max="295" width="15.125" style="101" bestFit="1" customWidth="1"/>
    <col min="296" max="296" width="11.125" style="101" bestFit="1" customWidth="1"/>
    <col min="297" max="297" width="9.5" style="101" bestFit="1" customWidth="1"/>
    <col min="298" max="298" width="11" style="101" bestFit="1" customWidth="1"/>
    <col min="299" max="307" width="15.125" style="101" bestFit="1" customWidth="1"/>
    <col min="308" max="308" width="7.125" style="101" bestFit="1" customWidth="1"/>
    <col min="309" max="309" width="11" style="101" bestFit="1" customWidth="1"/>
    <col min="310" max="310" width="15.125" style="101" bestFit="1" customWidth="1"/>
    <col min="311" max="311" width="19.25" style="101" bestFit="1" customWidth="1"/>
    <col min="312" max="312" width="15.125" style="101" bestFit="1" customWidth="1"/>
    <col min="313" max="313" width="19.25" style="101" bestFit="1" customWidth="1"/>
    <col min="314" max="314" width="15.125" style="101" bestFit="1" customWidth="1"/>
    <col min="315" max="315" width="19.25" style="101" bestFit="1" customWidth="1"/>
    <col min="316" max="316" width="15.125" style="101" bestFit="1" customWidth="1"/>
    <col min="317" max="317" width="19.25" style="101" bestFit="1" customWidth="1"/>
    <col min="318" max="318" width="15.125" style="101" bestFit="1" customWidth="1"/>
    <col min="319" max="319" width="19.25" style="101" bestFit="1" customWidth="1"/>
    <col min="320" max="320" width="13" style="101" bestFit="1" customWidth="1"/>
    <col min="321" max="321" width="17.25" style="101" bestFit="1" customWidth="1"/>
    <col min="322" max="322" width="15.125" style="101" bestFit="1" customWidth="1"/>
    <col min="323" max="323" width="19.25" style="101" bestFit="1" customWidth="1"/>
    <col min="324" max="324" width="15.125" style="101" bestFit="1" customWidth="1"/>
    <col min="325" max="325" width="19.25" style="101" bestFit="1" customWidth="1"/>
    <col min="326" max="331" width="21.375" style="101" bestFit="1" customWidth="1"/>
    <col min="332" max="333" width="17.25" style="101" bestFit="1" customWidth="1"/>
    <col min="334" max="334" width="7.125" style="101" bestFit="1" customWidth="1"/>
    <col min="335" max="335" width="11" style="101" bestFit="1" customWidth="1"/>
    <col min="336" max="336" width="7.125" style="101" bestFit="1" customWidth="1"/>
    <col min="337" max="338" width="11" style="101" bestFit="1" customWidth="1"/>
    <col min="339" max="339" width="15.125" style="101" bestFit="1" customWidth="1"/>
    <col min="340" max="340" width="16.5" style="101" bestFit="1" customWidth="1"/>
    <col min="341" max="341" width="20.625" style="101" bestFit="1" customWidth="1"/>
    <col min="342" max="342" width="7.125" style="101" bestFit="1" customWidth="1"/>
    <col min="343" max="345" width="11" style="101" bestFit="1" customWidth="1"/>
    <col min="346" max="346" width="15.125" style="101" bestFit="1" customWidth="1"/>
    <col min="347" max="349" width="11" style="101" bestFit="1" customWidth="1"/>
    <col min="350" max="350" width="13" style="101" bestFit="1" customWidth="1"/>
    <col min="351" max="351" width="11" style="101" bestFit="1" customWidth="1"/>
    <col min="352" max="352" width="15.125" style="101" bestFit="1" customWidth="1"/>
    <col min="353" max="353" width="17.25" style="101" bestFit="1" customWidth="1"/>
    <col min="354" max="354" width="7.125" style="101" bestFit="1" customWidth="1"/>
    <col min="355" max="355" width="13" style="101" bestFit="1" customWidth="1"/>
    <col min="356" max="357" width="12.375" style="101" bestFit="1" customWidth="1"/>
    <col min="358" max="359" width="15.125" style="101" bestFit="1" customWidth="1"/>
    <col min="360" max="361" width="18.625" style="101" bestFit="1" customWidth="1"/>
    <col min="362" max="363" width="21.375" style="101" bestFit="1" customWidth="1"/>
    <col min="364" max="364" width="17.25" style="101" bestFit="1" customWidth="1"/>
    <col min="365" max="365" width="11" style="101" bestFit="1" customWidth="1"/>
    <col min="366" max="367" width="15.125" style="101" bestFit="1" customWidth="1"/>
    <col min="368" max="368" width="11" style="101" bestFit="1" customWidth="1"/>
    <col min="369" max="370" width="15.125" style="101" bestFit="1" customWidth="1"/>
    <col min="371" max="371" width="11.875" style="101" bestFit="1" customWidth="1"/>
    <col min="372" max="372" width="16.375" style="101" bestFit="1" customWidth="1"/>
    <col min="373" max="373" width="15.125" style="101" bestFit="1" customWidth="1"/>
    <col min="374" max="374" width="11" style="101" bestFit="1" customWidth="1"/>
    <col min="375" max="376" width="15.125" style="101" bestFit="1" customWidth="1"/>
    <col min="377" max="377" width="11" style="101" bestFit="1" customWidth="1"/>
    <col min="378" max="379" width="15.125" style="101" bestFit="1" customWidth="1"/>
    <col min="380" max="380" width="5.25" style="101" bestFit="1" customWidth="1"/>
    <col min="381" max="382" width="9" style="101"/>
    <col min="383" max="383" width="7.125" style="101" bestFit="1" customWidth="1"/>
    <col min="384" max="384" width="9" style="101"/>
    <col min="385" max="385" width="59.375" style="101" bestFit="1" customWidth="1"/>
    <col min="386" max="386" width="45.5" style="101" bestFit="1" customWidth="1"/>
    <col min="387" max="387" width="27.625" style="101" bestFit="1" customWidth="1"/>
    <col min="388" max="388" width="11" style="101" bestFit="1" customWidth="1"/>
    <col min="389" max="392" width="13" style="101" bestFit="1" customWidth="1"/>
    <col min="393" max="393" width="14.375" style="101" bestFit="1" customWidth="1"/>
    <col min="394" max="394" width="13" style="101" bestFit="1" customWidth="1"/>
    <col min="395" max="396" width="18.125" style="101" bestFit="1" customWidth="1"/>
    <col min="397" max="397" width="20.25" style="101" bestFit="1" customWidth="1"/>
    <col min="398" max="398" width="17.625" style="101" bestFit="1" customWidth="1"/>
    <col min="399" max="399" width="15.125" style="101" bestFit="1" customWidth="1"/>
    <col min="400" max="400" width="21.375" style="101" bestFit="1" customWidth="1"/>
    <col min="401" max="401" width="12.875" style="101" bestFit="1" customWidth="1"/>
    <col min="402" max="402" width="13" style="101" bestFit="1" customWidth="1"/>
    <col min="403" max="403" width="21.5" style="101" bestFit="1" customWidth="1"/>
    <col min="404" max="405" width="13.125" style="101" bestFit="1" customWidth="1"/>
    <col min="406" max="406" width="21.25" style="101" bestFit="1" customWidth="1"/>
    <col min="407" max="407" width="17.375" style="101" bestFit="1" customWidth="1"/>
    <col min="408" max="408" width="13.125" style="101" bestFit="1" customWidth="1"/>
    <col min="409" max="409" width="15.125" style="101" bestFit="1" customWidth="1"/>
    <col min="410" max="410" width="25.25" style="101" bestFit="1" customWidth="1"/>
    <col min="411" max="411" width="18.875" style="101" bestFit="1" customWidth="1"/>
    <col min="412" max="412" width="28" style="101" bestFit="1" customWidth="1"/>
    <col min="413" max="413" width="26.75" style="101" bestFit="1" customWidth="1"/>
    <col min="414" max="414" width="28" style="101" bestFit="1" customWidth="1"/>
    <col min="415" max="415" width="25.25" style="101" bestFit="1" customWidth="1"/>
    <col min="416" max="416" width="29.625" style="101" bestFit="1" customWidth="1"/>
    <col min="417" max="417" width="25.25" style="101" bestFit="1" customWidth="1"/>
    <col min="418" max="418" width="29.625" style="101" bestFit="1" customWidth="1"/>
    <col min="419" max="419" width="25.25" style="101" bestFit="1" customWidth="1"/>
    <col min="420" max="421" width="18.875" style="101" bestFit="1" customWidth="1"/>
    <col min="422" max="422" width="21" style="101" bestFit="1" customWidth="1"/>
    <col min="423" max="423" width="20.875" style="101" bestFit="1" customWidth="1"/>
    <col min="424" max="424" width="12.625" style="101" bestFit="1" customWidth="1"/>
    <col min="425" max="425" width="15.125" style="101" bestFit="1" customWidth="1"/>
    <col min="426" max="426" width="7.125" style="101" bestFit="1" customWidth="1"/>
    <col min="427" max="427" width="19.25" style="101" bestFit="1" customWidth="1"/>
    <col min="428" max="430" width="15.125" style="101" bestFit="1" customWidth="1"/>
    <col min="431" max="431" width="17.25" style="101" bestFit="1" customWidth="1"/>
    <col min="432" max="434" width="15.125" style="101" bestFit="1" customWidth="1"/>
    <col min="435" max="436" width="17.25" style="101" bestFit="1" customWidth="1"/>
    <col min="437" max="437" width="15.125" style="101" bestFit="1" customWidth="1"/>
    <col min="438" max="439" width="17.25" style="101" bestFit="1" customWidth="1"/>
    <col min="440" max="440" width="15.125" style="101" bestFit="1" customWidth="1"/>
    <col min="441" max="442" width="17.25" style="101" bestFit="1" customWidth="1"/>
    <col min="443" max="443" width="19.25" style="101" bestFit="1" customWidth="1"/>
    <col min="444" max="445" width="21.375" style="101" bestFit="1" customWidth="1"/>
    <col min="446" max="446" width="23.5" style="101" bestFit="1" customWidth="1"/>
    <col min="447" max="447" width="21.375" style="101" bestFit="1" customWidth="1"/>
    <col min="448" max="448" width="19.25" style="101" bestFit="1" customWidth="1"/>
    <col min="449" max="450" width="21.375" style="101" bestFit="1" customWidth="1"/>
    <col min="451" max="451" width="23.5" style="101" bestFit="1" customWidth="1"/>
    <col min="452" max="452" width="21.375" style="101" bestFit="1" customWidth="1"/>
    <col min="453" max="453" width="17.25" style="101" bestFit="1" customWidth="1"/>
    <col min="454" max="456" width="19.25" style="101" bestFit="1" customWidth="1"/>
    <col min="457" max="457" width="18.375" style="101" bestFit="1" customWidth="1"/>
    <col min="458" max="459" width="20.375" style="101" bestFit="1" customWidth="1"/>
    <col min="460" max="460" width="13" style="101" bestFit="1" customWidth="1"/>
    <col min="461" max="462" width="19.25" style="101" bestFit="1" customWidth="1"/>
    <col min="463" max="464" width="17.25" style="101" bestFit="1" customWidth="1"/>
    <col min="465" max="467" width="19.25" style="101" bestFit="1" customWidth="1"/>
    <col min="468" max="469" width="21.375" style="101" bestFit="1" customWidth="1"/>
    <col min="470" max="470" width="19.25" style="101" bestFit="1" customWidth="1"/>
    <col min="471" max="472" width="21.375" style="101" bestFit="1" customWidth="1"/>
    <col min="473" max="473" width="23.5" style="101" bestFit="1" customWidth="1"/>
    <col min="474" max="475" width="21.375" style="101" bestFit="1" customWidth="1"/>
    <col min="476" max="478" width="23.5" style="101" bestFit="1" customWidth="1"/>
    <col min="479" max="480" width="25.5" style="101" bestFit="1" customWidth="1"/>
    <col min="481" max="481" width="23.5" style="101" bestFit="1" customWidth="1"/>
    <col min="482" max="483" width="25.5" style="101" bestFit="1" customWidth="1"/>
    <col min="484" max="484" width="27.625" style="101" bestFit="1" customWidth="1"/>
    <col min="485" max="485" width="25.5" style="101" bestFit="1" customWidth="1"/>
    <col min="486" max="486" width="22.75" style="101" bestFit="1" customWidth="1"/>
    <col min="487" max="487" width="26.875" style="101" bestFit="1" customWidth="1"/>
    <col min="488" max="489" width="19.25" style="101" bestFit="1" customWidth="1"/>
    <col min="490" max="490" width="25.5" style="101" bestFit="1" customWidth="1"/>
    <col min="491" max="492" width="21.375" style="101" bestFit="1" customWidth="1"/>
    <col min="493" max="493" width="27.625" style="101" bestFit="1" customWidth="1"/>
    <col min="494" max="494" width="8.375" style="101" bestFit="1" customWidth="1"/>
    <col min="495" max="497" width="16.75" style="101" bestFit="1" customWidth="1"/>
    <col min="498" max="498" width="18.875" style="101" bestFit="1" customWidth="1"/>
    <col min="499" max="499" width="23.5" style="101" bestFit="1" customWidth="1"/>
    <col min="500" max="500" width="25.5" style="101" bestFit="1" customWidth="1"/>
    <col min="501" max="502" width="8.375" style="101" bestFit="1" customWidth="1"/>
    <col min="503" max="503" width="10.25" style="101" bestFit="1" customWidth="1"/>
    <col min="504" max="504" width="13.75" style="101" bestFit="1" customWidth="1"/>
    <col min="505" max="505" width="15.125" style="101" bestFit="1" customWidth="1"/>
    <col min="506" max="508" width="21.5" style="101" bestFit="1" customWidth="1"/>
    <col min="509" max="510" width="19.25" style="101" bestFit="1" customWidth="1"/>
    <col min="511" max="511" width="6.625" style="101" bestFit="1" customWidth="1"/>
    <col min="512" max="512" width="9" style="101"/>
    <col min="513" max="513" width="15.125" style="101" bestFit="1" customWidth="1"/>
    <col min="514" max="514" width="13" style="101" bestFit="1" customWidth="1"/>
    <col min="515" max="517" width="9" style="101" bestFit="1"/>
    <col min="518" max="518" width="13" style="101" bestFit="1" customWidth="1"/>
    <col min="519" max="519" width="15" style="101" customWidth="1"/>
    <col min="520" max="520" width="13" style="101" bestFit="1" customWidth="1"/>
    <col min="521" max="521" width="9" style="101" bestFit="1"/>
    <col min="522" max="524" width="12.375" style="101" bestFit="1" customWidth="1"/>
    <col min="525" max="525" width="11" style="101" bestFit="1" customWidth="1"/>
    <col min="526" max="526" width="20.375" style="101" bestFit="1" customWidth="1"/>
    <col min="527" max="528" width="27.75" style="101" bestFit="1" customWidth="1"/>
    <col min="529" max="530" width="19.375" style="101" bestFit="1" customWidth="1"/>
    <col min="531" max="531" width="17.25" style="101" bestFit="1" customWidth="1"/>
    <col min="532" max="532" width="19.375" style="101" bestFit="1" customWidth="1"/>
    <col min="533" max="534" width="9" style="101" bestFit="1"/>
    <col min="535" max="535" width="17.375" style="101" bestFit="1" customWidth="1"/>
    <col min="536" max="536" width="9" style="101" bestFit="1"/>
    <col min="537" max="537" width="17.375" style="101" bestFit="1" customWidth="1"/>
    <col min="538" max="539" width="9" style="101" bestFit="1"/>
    <col min="540" max="541" width="11.125" style="101" bestFit="1" customWidth="1"/>
    <col min="542" max="542" width="5.25" style="101" bestFit="1" customWidth="1"/>
    <col min="543" max="543" width="9" style="101" bestFit="1"/>
    <col min="544" max="544" width="14.25" style="101" bestFit="1" customWidth="1"/>
    <col min="545" max="545" width="17.875" style="101" bestFit="1" customWidth="1"/>
    <col min="546" max="546" width="5.25" style="101" bestFit="1" customWidth="1"/>
    <col min="547" max="547" width="9" style="101" bestFit="1"/>
    <col min="548" max="548" width="11" style="101" bestFit="1" customWidth="1"/>
    <col min="549" max="549" width="8.375" style="101" bestFit="1" customWidth="1"/>
    <col min="550" max="550" width="9.625" style="101" bestFit="1" customWidth="1"/>
    <col min="551" max="551" width="15.125" style="101" bestFit="1" customWidth="1"/>
    <col min="552" max="552" width="11.125" style="101" bestFit="1" customWidth="1"/>
    <col min="553" max="553" width="9.5" style="101" bestFit="1" customWidth="1"/>
    <col min="554" max="554" width="11" style="101" bestFit="1" customWidth="1"/>
    <col min="555" max="563" width="15.125" style="101" bestFit="1" customWidth="1"/>
    <col min="564" max="564" width="7.125" style="101" bestFit="1" customWidth="1"/>
    <col min="565" max="565" width="11" style="101" bestFit="1" customWidth="1"/>
    <col min="566" max="566" width="15.125" style="101" bestFit="1" customWidth="1"/>
    <col min="567" max="567" width="19.25" style="101" bestFit="1" customWidth="1"/>
    <col min="568" max="568" width="15.125" style="101" bestFit="1" customWidth="1"/>
    <col min="569" max="569" width="19.25" style="101" bestFit="1" customWidth="1"/>
    <col min="570" max="570" width="15.125" style="101" bestFit="1" customWidth="1"/>
    <col min="571" max="571" width="19.25" style="101" bestFit="1" customWidth="1"/>
    <col min="572" max="572" width="15.125" style="101" bestFit="1" customWidth="1"/>
    <col min="573" max="573" width="19.25" style="101" bestFit="1" customWidth="1"/>
    <col min="574" max="574" width="15.125" style="101" bestFit="1" customWidth="1"/>
    <col min="575" max="575" width="19.25" style="101" bestFit="1" customWidth="1"/>
    <col min="576" max="576" width="13" style="101" bestFit="1" customWidth="1"/>
    <col min="577" max="577" width="17.25" style="101" bestFit="1" customWidth="1"/>
    <col min="578" max="578" width="15.125" style="101" bestFit="1" customWidth="1"/>
    <col min="579" max="579" width="19.25" style="101" bestFit="1" customWidth="1"/>
    <col min="580" max="580" width="15.125" style="101" bestFit="1" customWidth="1"/>
    <col min="581" max="581" width="19.25" style="101" bestFit="1" customWidth="1"/>
    <col min="582" max="587" width="21.375" style="101" bestFit="1" customWidth="1"/>
    <col min="588" max="589" width="17.25" style="101" bestFit="1" customWidth="1"/>
    <col min="590" max="590" width="7.125" style="101" bestFit="1" customWidth="1"/>
    <col min="591" max="591" width="11" style="101" bestFit="1" customWidth="1"/>
    <col min="592" max="592" width="7.125" style="101" bestFit="1" customWidth="1"/>
    <col min="593" max="594" width="11" style="101" bestFit="1" customWidth="1"/>
    <col min="595" max="595" width="15.125" style="101" bestFit="1" customWidth="1"/>
    <col min="596" max="596" width="16.5" style="101" bestFit="1" customWidth="1"/>
    <col min="597" max="597" width="20.625" style="101" bestFit="1" customWidth="1"/>
    <col min="598" max="598" width="7.125" style="101" bestFit="1" customWidth="1"/>
    <col min="599" max="601" width="11" style="101" bestFit="1" customWidth="1"/>
    <col min="602" max="602" width="15.125" style="101" bestFit="1" customWidth="1"/>
    <col min="603" max="605" width="11" style="101" bestFit="1" customWidth="1"/>
    <col min="606" max="606" width="13" style="101" bestFit="1" customWidth="1"/>
    <col min="607" max="607" width="11" style="101" bestFit="1" customWidth="1"/>
    <col min="608" max="608" width="15.125" style="101" bestFit="1" customWidth="1"/>
    <col min="609" max="609" width="17.25" style="101" bestFit="1" customWidth="1"/>
    <col min="610" max="610" width="7.125" style="101" bestFit="1" customWidth="1"/>
    <col min="611" max="611" width="13" style="101" bestFit="1" customWidth="1"/>
    <col min="612" max="613" width="12.375" style="101" bestFit="1" customWidth="1"/>
    <col min="614" max="615" width="15.125" style="101" bestFit="1" customWidth="1"/>
    <col min="616" max="617" width="18.625" style="101" bestFit="1" customWidth="1"/>
    <col min="618" max="619" width="21.375" style="101" bestFit="1" customWidth="1"/>
    <col min="620" max="620" width="17.25" style="101" bestFit="1" customWidth="1"/>
    <col min="621" max="621" width="11" style="101" bestFit="1" customWidth="1"/>
    <col min="622" max="623" width="15.125" style="101" bestFit="1" customWidth="1"/>
    <col min="624" max="624" width="11" style="101" bestFit="1" customWidth="1"/>
    <col min="625" max="626" width="15.125" style="101" bestFit="1" customWidth="1"/>
    <col min="627" max="627" width="11.875" style="101" bestFit="1" customWidth="1"/>
    <col min="628" max="628" width="16.375" style="101" bestFit="1" customWidth="1"/>
    <col min="629" max="629" width="15.125" style="101" bestFit="1" customWidth="1"/>
    <col min="630" max="630" width="11" style="101" bestFit="1" customWidth="1"/>
    <col min="631" max="632" width="15.125" style="101" bestFit="1" customWidth="1"/>
    <col min="633" max="633" width="11" style="101" bestFit="1" customWidth="1"/>
    <col min="634" max="635" width="15.125" style="101" bestFit="1" customWidth="1"/>
    <col min="636" max="636" width="5.25" style="101" bestFit="1" customWidth="1"/>
    <col min="637" max="638" width="9" style="101"/>
    <col min="639" max="639" width="7.125" style="101" bestFit="1" customWidth="1"/>
    <col min="640" max="640" width="9" style="101"/>
    <col min="641" max="641" width="59.375" style="101" bestFit="1" customWidth="1"/>
    <col min="642" max="642" width="45.5" style="101" bestFit="1" customWidth="1"/>
    <col min="643" max="643" width="27.625" style="101" bestFit="1" customWidth="1"/>
    <col min="644" max="644" width="11" style="101" bestFit="1" customWidth="1"/>
    <col min="645" max="648" width="13" style="101" bestFit="1" customWidth="1"/>
    <col min="649" max="649" width="14.375" style="101" bestFit="1" customWidth="1"/>
    <col min="650" max="650" width="13" style="101" bestFit="1" customWidth="1"/>
    <col min="651" max="652" width="18.125" style="101" bestFit="1" customWidth="1"/>
    <col min="653" max="653" width="20.25" style="101" bestFit="1" customWidth="1"/>
    <col min="654" max="654" width="17.625" style="101" bestFit="1" customWidth="1"/>
    <col min="655" max="655" width="15.125" style="101" bestFit="1" customWidth="1"/>
    <col min="656" max="656" width="21.375" style="101" bestFit="1" customWidth="1"/>
    <col min="657" max="657" width="12.875" style="101" bestFit="1" customWidth="1"/>
    <col min="658" max="658" width="13" style="101" bestFit="1" customWidth="1"/>
    <col min="659" max="659" width="21.5" style="101" bestFit="1" customWidth="1"/>
    <col min="660" max="661" width="13.125" style="101" bestFit="1" customWidth="1"/>
    <col min="662" max="662" width="21.25" style="101" bestFit="1" customWidth="1"/>
    <col min="663" max="663" width="17.375" style="101" bestFit="1" customWidth="1"/>
    <col min="664" max="664" width="13.125" style="101" bestFit="1" customWidth="1"/>
    <col min="665" max="665" width="15.125" style="101" bestFit="1" customWidth="1"/>
    <col min="666" max="666" width="25.25" style="101" bestFit="1" customWidth="1"/>
    <col min="667" max="667" width="18.875" style="101" bestFit="1" customWidth="1"/>
    <col min="668" max="668" width="28" style="101" bestFit="1" customWidth="1"/>
    <col min="669" max="669" width="26.75" style="101" bestFit="1" customWidth="1"/>
    <col min="670" max="670" width="28" style="101" bestFit="1" customWidth="1"/>
    <col min="671" max="671" width="25.25" style="101" bestFit="1" customWidth="1"/>
    <col min="672" max="672" width="29.625" style="101" bestFit="1" customWidth="1"/>
    <col min="673" max="673" width="25.25" style="101" bestFit="1" customWidth="1"/>
    <col min="674" max="674" width="29.625" style="101" bestFit="1" customWidth="1"/>
    <col min="675" max="675" width="25.25" style="101" bestFit="1" customWidth="1"/>
    <col min="676" max="677" width="18.875" style="101" bestFit="1" customWidth="1"/>
    <col min="678" max="678" width="21" style="101" bestFit="1" customWidth="1"/>
    <col min="679" max="679" width="20.875" style="101" bestFit="1" customWidth="1"/>
    <col min="680" max="680" width="12.625" style="101" bestFit="1" customWidth="1"/>
    <col min="681" max="681" width="15.125" style="101" bestFit="1" customWidth="1"/>
    <col min="682" max="682" width="7.125" style="101" bestFit="1" customWidth="1"/>
    <col min="683" max="683" width="19.25" style="101" bestFit="1" customWidth="1"/>
    <col min="684" max="686" width="15.125" style="101" bestFit="1" customWidth="1"/>
    <col min="687" max="687" width="17.25" style="101" bestFit="1" customWidth="1"/>
    <col min="688" max="690" width="15.125" style="101" bestFit="1" customWidth="1"/>
    <col min="691" max="692" width="17.25" style="101" bestFit="1" customWidth="1"/>
    <col min="693" max="693" width="15.125" style="101" bestFit="1" customWidth="1"/>
    <col min="694" max="695" width="17.25" style="101" bestFit="1" customWidth="1"/>
    <col min="696" max="696" width="15.125" style="101" bestFit="1" customWidth="1"/>
    <col min="697" max="698" width="17.25" style="101" bestFit="1" customWidth="1"/>
    <col min="699" max="699" width="19.25" style="101" bestFit="1" customWidth="1"/>
    <col min="700" max="701" width="21.375" style="101" bestFit="1" customWidth="1"/>
    <col min="702" max="702" width="23.5" style="101" bestFit="1" customWidth="1"/>
    <col min="703" max="703" width="21.375" style="101" bestFit="1" customWidth="1"/>
    <col min="704" max="704" width="19.25" style="101" bestFit="1" customWidth="1"/>
    <col min="705" max="706" width="21.375" style="101" bestFit="1" customWidth="1"/>
    <col min="707" max="707" width="23.5" style="101" bestFit="1" customWidth="1"/>
    <col min="708" max="708" width="21.375" style="101" bestFit="1" customWidth="1"/>
    <col min="709" max="709" width="17.25" style="101" bestFit="1" customWidth="1"/>
    <col min="710" max="712" width="19.25" style="101" bestFit="1" customWidth="1"/>
    <col min="713" max="713" width="18.375" style="101" bestFit="1" customWidth="1"/>
    <col min="714" max="715" width="20.375" style="101" bestFit="1" customWidth="1"/>
    <col min="716" max="716" width="13" style="101" bestFit="1" customWidth="1"/>
    <col min="717" max="718" width="19.25" style="101" bestFit="1" customWidth="1"/>
    <col min="719" max="720" width="17.25" style="101" bestFit="1" customWidth="1"/>
    <col min="721" max="723" width="19.25" style="101" bestFit="1" customWidth="1"/>
    <col min="724" max="725" width="21.375" style="101" bestFit="1" customWidth="1"/>
    <col min="726" max="726" width="19.25" style="101" bestFit="1" customWidth="1"/>
    <col min="727" max="728" width="21.375" style="101" bestFit="1" customWidth="1"/>
    <col min="729" max="729" width="23.5" style="101" bestFit="1" customWidth="1"/>
    <col min="730" max="731" width="21.375" style="101" bestFit="1" customWidth="1"/>
    <col min="732" max="734" width="23.5" style="101" bestFit="1" customWidth="1"/>
    <col min="735" max="736" width="25.5" style="101" bestFit="1" customWidth="1"/>
    <col min="737" max="737" width="23.5" style="101" bestFit="1" customWidth="1"/>
    <col min="738" max="739" width="25.5" style="101" bestFit="1" customWidth="1"/>
    <col min="740" max="740" width="27.625" style="101" bestFit="1" customWidth="1"/>
    <col min="741" max="741" width="25.5" style="101" bestFit="1" customWidth="1"/>
    <col min="742" max="742" width="22.75" style="101" bestFit="1" customWidth="1"/>
    <col min="743" max="743" width="26.875" style="101" bestFit="1" customWidth="1"/>
    <col min="744" max="745" width="19.25" style="101" bestFit="1" customWidth="1"/>
    <col min="746" max="746" width="25.5" style="101" bestFit="1" customWidth="1"/>
    <col min="747" max="748" width="21.375" style="101" bestFit="1" customWidth="1"/>
    <col min="749" max="749" width="27.625" style="101" bestFit="1" customWidth="1"/>
    <col min="750" max="750" width="8.375" style="101" bestFit="1" customWidth="1"/>
    <col min="751" max="753" width="16.75" style="101" bestFit="1" customWidth="1"/>
    <col min="754" max="754" width="18.875" style="101" bestFit="1" customWidth="1"/>
    <col min="755" max="755" width="23.5" style="101" bestFit="1" customWidth="1"/>
    <col min="756" max="756" width="25.5" style="101" bestFit="1" customWidth="1"/>
    <col min="757" max="758" width="8.375" style="101" bestFit="1" customWidth="1"/>
    <col min="759" max="759" width="10.25" style="101" bestFit="1" customWidth="1"/>
    <col min="760" max="760" width="13.75" style="101" bestFit="1" customWidth="1"/>
    <col min="761" max="761" width="15.125" style="101" bestFit="1" customWidth="1"/>
    <col min="762" max="764" width="21.5" style="101" bestFit="1" customWidth="1"/>
    <col min="765" max="766" width="19.25" style="101" bestFit="1" customWidth="1"/>
    <col min="767" max="767" width="6.625" style="101" bestFit="1" customWidth="1"/>
    <col min="768" max="768" width="9" style="101"/>
    <col min="769" max="769" width="15.125" style="101" bestFit="1" customWidth="1"/>
    <col min="770" max="770" width="13" style="101" bestFit="1" customWidth="1"/>
    <col min="771" max="773" width="9" style="101" bestFit="1"/>
    <col min="774" max="774" width="13" style="101" bestFit="1" customWidth="1"/>
    <col min="775" max="775" width="15" style="101" customWidth="1"/>
    <col min="776" max="776" width="13" style="101" bestFit="1" customWidth="1"/>
    <col min="777" max="777" width="9" style="101" bestFit="1"/>
    <col min="778" max="780" width="12.375" style="101" bestFit="1" customWidth="1"/>
    <col min="781" max="781" width="11" style="101" bestFit="1" customWidth="1"/>
    <col min="782" max="782" width="20.375" style="101" bestFit="1" customWidth="1"/>
    <col min="783" max="784" width="27.75" style="101" bestFit="1" customWidth="1"/>
    <col min="785" max="786" width="19.375" style="101" bestFit="1" customWidth="1"/>
    <col min="787" max="787" width="17.25" style="101" bestFit="1" customWidth="1"/>
    <col min="788" max="788" width="19.375" style="101" bestFit="1" customWidth="1"/>
    <col min="789" max="790" width="9" style="101" bestFit="1"/>
    <col min="791" max="791" width="17.375" style="101" bestFit="1" customWidth="1"/>
    <col min="792" max="792" width="9" style="101" bestFit="1"/>
    <col min="793" max="793" width="17.375" style="101" bestFit="1" customWidth="1"/>
    <col min="794" max="795" width="9" style="101" bestFit="1"/>
    <col min="796" max="797" width="11.125" style="101" bestFit="1" customWidth="1"/>
    <col min="798" max="798" width="5.25" style="101" bestFit="1" customWidth="1"/>
    <col min="799" max="799" width="9" style="101" bestFit="1"/>
    <col min="800" max="800" width="14.25" style="101" bestFit="1" customWidth="1"/>
    <col min="801" max="801" width="17.875" style="101" bestFit="1" customWidth="1"/>
    <col min="802" max="802" width="5.25" style="101" bestFit="1" customWidth="1"/>
    <col min="803" max="803" width="9" style="101" bestFit="1"/>
    <col min="804" max="804" width="11" style="101" bestFit="1" customWidth="1"/>
    <col min="805" max="805" width="8.375" style="101" bestFit="1" customWidth="1"/>
    <col min="806" max="806" width="9.625" style="101" bestFit="1" customWidth="1"/>
    <col min="807" max="807" width="15.125" style="101" bestFit="1" customWidth="1"/>
    <col min="808" max="808" width="11.125" style="101" bestFit="1" customWidth="1"/>
    <col min="809" max="809" width="9.5" style="101" bestFit="1" customWidth="1"/>
    <col min="810" max="810" width="11" style="101" bestFit="1" customWidth="1"/>
    <col min="811" max="819" width="15.125" style="101" bestFit="1" customWidth="1"/>
    <col min="820" max="820" width="7.125" style="101" bestFit="1" customWidth="1"/>
    <col min="821" max="821" width="11" style="101" bestFit="1" customWidth="1"/>
    <col min="822" max="822" width="15.125" style="101" bestFit="1" customWidth="1"/>
    <col min="823" max="823" width="19.25" style="101" bestFit="1" customWidth="1"/>
    <col min="824" max="824" width="15.125" style="101" bestFit="1" customWidth="1"/>
    <col min="825" max="825" width="19.25" style="101" bestFit="1" customWidth="1"/>
    <col min="826" max="826" width="15.125" style="101" bestFit="1" customWidth="1"/>
    <col min="827" max="827" width="19.25" style="101" bestFit="1" customWidth="1"/>
    <col min="828" max="828" width="15.125" style="101" bestFit="1" customWidth="1"/>
    <col min="829" max="829" width="19.25" style="101" bestFit="1" customWidth="1"/>
    <col min="830" max="830" width="15.125" style="101" bestFit="1" customWidth="1"/>
    <col min="831" max="831" width="19.25" style="101" bestFit="1" customWidth="1"/>
    <col min="832" max="832" width="13" style="101" bestFit="1" customWidth="1"/>
    <col min="833" max="833" width="17.25" style="101" bestFit="1" customWidth="1"/>
    <col min="834" max="834" width="15.125" style="101" bestFit="1" customWidth="1"/>
    <col min="835" max="835" width="19.25" style="101" bestFit="1" customWidth="1"/>
    <col min="836" max="836" width="15.125" style="101" bestFit="1" customWidth="1"/>
    <col min="837" max="837" width="19.25" style="101" bestFit="1" customWidth="1"/>
    <col min="838" max="843" width="21.375" style="101" bestFit="1" customWidth="1"/>
    <col min="844" max="845" width="17.25" style="101" bestFit="1" customWidth="1"/>
    <col min="846" max="846" width="7.125" style="101" bestFit="1" customWidth="1"/>
    <col min="847" max="847" width="11" style="101" bestFit="1" customWidth="1"/>
    <col min="848" max="848" width="7.125" style="101" bestFit="1" customWidth="1"/>
    <col min="849" max="850" width="11" style="101" bestFit="1" customWidth="1"/>
    <col min="851" max="851" width="15.125" style="101" bestFit="1" customWidth="1"/>
    <col min="852" max="852" width="16.5" style="101" bestFit="1" customWidth="1"/>
    <col min="853" max="853" width="20.625" style="101" bestFit="1" customWidth="1"/>
    <col min="854" max="854" width="7.125" style="101" bestFit="1" customWidth="1"/>
    <col min="855" max="857" width="11" style="101" bestFit="1" customWidth="1"/>
    <col min="858" max="858" width="15.125" style="101" bestFit="1" customWidth="1"/>
    <col min="859" max="861" width="11" style="101" bestFit="1" customWidth="1"/>
    <col min="862" max="862" width="13" style="101" bestFit="1" customWidth="1"/>
    <col min="863" max="863" width="11" style="101" bestFit="1" customWidth="1"/>
    <col min="864" max="864" width="15.125" style="101" bestFit="1" customWidth="1"/>
    <col min="865" max="865" width="17.25" style="101" bestFit="1" customWidth="1"/>
    <col min="866" max="866" width="7.125" style="101" bestFit="1" customWidth="1"/>
    <col min="867" max="867" width="13" style="101" bestFit="1" customWidth="1"/>
    <col min="868" max="869" width="12.375" style="101" bestFit="1" customWidth="1"/>
    <col min="870" max="871" width="15.125" style="101" bestFit="1" customWidth="1"/>
    <col min="872" max="873" width="18.625" style="101" bestFit="1" customWidth="1"/>
    <col min="874" max="875" width="21.375" style="101" bestFit="1" customWidth="1"/>
    <col min="876" max="876" width="17.25" style="101" bestFit="1" customWidth="1"/>
    <col min="877" max="877" width="11" style="101" bestFit="1" customWidth="1"/>
    <col min="878" max="879" width="15.125" style="101" bestFit="1" customWidth="1"/>
    <col min="880" max="880" width="11" style="101" bestFit="1" customWidth="1"/>
    <col min="881" max="882" width="15.125" style="101" bestFit="1" customWidth="1"/>
    <col min="883" max="883" width="11.875" style="101" bestFit="1" customWidth="1"/>
    <col min="884" max="884" width="16.375" style="101" bestFit="1" customWidth="1"/>
    <col min="885" max="885" width="15.125" style="101" bestFit="1" customWidth="1"/>
    <col min="886" max="886" width="11" style="101" bestFit="1" customWidth="1"/>
    <col min="887" max="888" width="15.125" style="101" bestFit="1" customWidth="1"/>
    <col min="889" max="889" width="11" style="101" bestFit="1" customWidth="1"/>
    <col min="890" max="891" width="15.125" style="101" bestFit="1" customWidth="1"/>
    <col min="892" max="892" width="5.25" style="101" bestFit="1" customWidth="1"/>
    <col min="893" max="894" width="9" style="101"/>
    <col min="895" max="895" width="7.125" style="101" bestFit="1" customWidth="1"/>
    <col min="896" max="896" width="9" style="101"/>
    <col min="897" max="897" width="59.375" style="101" bestFit="1" customWidth="1"/>
    <col min="898" max="898" width="45.5" style="101" bestFit="1" customWidth="1"/>
    <col min="899" max="899" width="27.625" style="101" bestFit="1" customWidth="1"/>
    <col min="900" max="900" width="11" style="101" bestFit="1" customWidth="1"/>
    <col min="901" max="904" width="13" style="101" bestFit="1" customWidth="1"/>
    <col min="905" max="905" width="14.375" style="101" bestFit="1" customWidth="1"/>
    <col min="906" max="906" width="13" style="101" bestFit="1" customWidth="1"/>
    <col min="907" max="908" width="18.125" style="101" bestFit="1" customWidth="1"/>
    <col min="909" max="909" width="20.25" style="101" bestFit="1" customWidth="1"/>
    <col min="910" max="910" width="17.625" style="101" bestFit="1" customWidth="1"/>
    <col min="911" max="911" width="15.125" style="101" bestFit="1" customWidth="1"/>
    <col min="912" max="912" width="21.375" style="101" bestFit="1" customWidth="1"/>
    <col min="913" max="913" width="12.875" style="101" bestFit="1" customWidth="1"/>
    <col min="914" max="914" width="13" style="101" bestFit="1" customWidth="1"/>
    <col min="915" max="915" width="21.5" style="101" bestFit="1" customWidth="1"/>
    <col min="916" max="917" width="13.125" style="101" bestFit="1" customWidth="1"/>
    <col min="918" max="918" width="21.25" style="101" bestFit="1" customWidth="1"/>
    <col min="919" max="919" width="17.375" style="101" bestFit="1" customWidth="1"/>
    <col min="920" max="920" width="13.125" style="101" bestFit="1" customWidth="1"/>
    <col min="921" max="921" width="15.125" style="101" bestFit="1" customWidth="1"/>
    <col min="922" max="922" width="25.25" style="101" bestFit="1" customWidth="1"/>
    <col min="923" max="923" width="18.875" style="101" bestFit="1" customWidth="1"/>
    <col min="924" max="924" width="28" style="101" bestFit="1" customWidth="1"/>
    <col min="925" max="925" width="26.75" style="101" bestFit="1" customWidth="1"/>
    <col min="926" max="926" width="28" style="101" bestFit="1" customWidth="1"/>
    <col min="927" max="927" width="25.25" style="101" bestFit="1" customWidth="1"/>
    <col min="928" max="928" width="29.625" style="101" bestFit="1" customWidth="1"/>
    <col min="929" max="929" width="25.25" style="101" bestFit="1" customWidth="1"/>
    <col min="930" max="930" width="29.625" style="101" bestFit="1" customWidth="1"/>
    <col min="931" max="931" width="25.25" style="101" bestFit="1" customWidth="1"/>
    <col min="932" max="933" width="18.875" style="101" bestFit="1" customWidth="1"/>
    <col min="934" max="934" width="21" style="101" bestFit="1" customWidth="1"/>
    <col min="935" max="935" width="20.875" style="101" bestFit="1" customWidth="1"/>
    <col min="936" max="936" width="12.625" style="101" bestFit="1" customWidth="1"/>
    <col min="937" max="937" width="15.125" style="101" bestFit="1" customWidth="1"/>
    <col min="938" max="938" width="7.125" style="101" bestFit="1" customWidth="1"/>
    <col min="939" max="939" width="19.25" style="101" bestFit="1" customWidth="1"/>
    <col min="940" max="942" width="15.125" style="101" bestFit="1" customWidth="1"/>
    <col min="943" max="943" width="17.25" style="101" bestFit="1" customWidth="1"/>
    <col min="944" max="946" width="15.125" style="101" bestFit="1" customWidth="1"/>
    <col min="947" max="948" width="17.25" style="101" bestFit="1" customWidth="1"/>
    <col min="949" max="949" width="15.125" style="101" bestFit="1" customWidth="1"/>
    <col min="950" max="951" width="17.25" style="101" bestFit="1" customWidth="1"/>
    <col min="952" max="952" width="15.125" style="101" bestFit="1" customWidth="1"/>
    <col min="953" max="954" width="17.25" style="101" bestFit="1" customWidth="1"/>
    <col min="955" max="955" width="19.25" style="101" bestFit="1" customWidth="1"/>
    <col min="956" max="957" width="21.375" style="101" bestFit="1" customWidth="1"/>
    <col min="958" max="958" width="23.5" style="101" bestFit="1" customWidth="1"/>
    <col min="959" max="959" width="21.375" style="101" bestFit="1" customWidth="1"/>
    <col min="960" max="960" width="19.25" style="101" bestFit="1" customWidth="1"/>
    <col min="961" max="962" width="21.375" style="101" bestFit="1" customWidth="1"/>
    <col min="963" max="963" width="23.5" style="101" bestFit="1" customWidth="1"/>
    <col min="964" max="964" width="21.375" style="101" bestFit="1" customWidth="1"/>
    <col min="965" max="965" width="17.25" style="101" bestFit="1" customWidth="1"/>
    <col min="966" max="968" width="19.25" style="101" bestFit="1" customWidth="1"/>
    <col min="969" max="969" width="18.375" style="101" bestFit="1" customWidth="1"/>
    <col min="970" max="971" width="20.375" style="101" bestFit="1" customWidth="1"/>
    <col min="972" max="972" width="13" style="101" bestFit="1" customWidth="1"/>
    <col min="973" max="974" width="19.25" style="101" bestFit="1" customWidth="1"/>
    <col min="975" max="976" width="17.25" style="101" bestFit="1" customWidth="1"/>
    <col min="977" max="979" width="19.25" style="101" bestFit="1" customWidth="1"/>
    <col min="980" max="981" width="21.375" style="101" bestFit="1" customWidth="1"/>
    <col min="982" max="982" width="19.25" style="101" bestFit="1" customWidth="1"/>
    <col min="983" max="984" width="21.375" style="101" bestFit="1" customWidth="1"/>
    <col min="985" max="985" width="23.5" style="101" bestFit="1" customWidth="1"/>
    <col min="986" max="987" width="21.375" style="101" bestFit="1" customWidth="1"/>
    <col min="988" max="990" width="23.5" style="101" bestFit="1" customWidth="1"/>
    <col min="991" max="992" width="25.5" style="101" bestFit="1" customWidth="1"/>
    <col min="993" max="993" width="23.5" style="101" bestFit="1" customWidth="1"/>
    <col min="994" max="995" width="25.5" style="101" bestFit="1" customWidth="1"/>
    <col min="996" max="996" width="27.625" style="101" bestFit="1" customWidth="1"/>
    <col min="997" max="997" width="25.5" style="101" bestFit="1" customWidth="1"/>
    <col min="998" max="998" width="22.75" style="101" bestFit="1" customWidth="1"/>
    <col min="999" max="999" width="26.875" style="101" bestFit="1" customWidth="1"/>
    <col min="1000" max="1001" width="19.25" style="101" bestFit="1" customWidth="1"/>
    <col min="1002" max="1002" width="25.5" style="101" bestFit="1" customWidth="1"/>
    <col min="1003" max="1004" width="21.375" style="101" bestFit="1" customWidth="1"/>
    <col min="1005" max="1005" width="27.625" style="101" bestFit="1" customWidth="1"/>
    <col min="1006" max="1006" width="8.375" style="101" bestFit="1" customWidth="1"/>
    <col min="1007" max="1009" width="16.75" style="101" bestFit="1" customWidth="1"/>
    <col min="1010" max="1010" width="18.875" style="101" bestFit="1" customWidth="1"/>
    <col min="1011" max="1011" width="23.5" style="101" bestFit="1" customWidth="1"/>
    <col min="1012" max="1012" width="25.5" style="101" bestFit="1" customWidth="1"/>
    <col min="1013" max="1014" width="8.375" style="101" bestFit="1" customWidth="1"/>
    <col min="1015" max="1015" width="10.25" style="101" bestFit="1" customWidth="1"/>
    <col min="1016" max="1016" width="13.75" style="101" bestFit="1" customWidth="1"/>
    <col min="1017" max="1017" width="15.125" style="101" bestFit="1" customWidth="1"/>
    <col min="1018" max="1020" width="21.5" style="101" bestFit="1" customWidth="1"/>
    <col min="1021" max="1022" width="19.25" style="101" bestFit="1" customWidth="1"/>
    <col min="1023" max="1023" width="6.625" style="101" bestFit="1" customWidth="1"/>
    <col min="1024" max="1024" width="9" style="101"/>
    <col min="1025" max="1025" width="15.125" style="101" bestFit="1" customWidth="1"/>
    <col min="1026" max="1026" width="13" style="101" bestFit="1" customWidth="1"/>
    <col min="1027" max="1029" width="9" style="101" bestFit="1"/>
    <col min="1030" max="1030" width="13" style="101" bestFit="1" customWidth="1"/>
    <col min="1031" max="1031" width="15" style="101" customWidth="1"/>
    <col min="1032" max="1032" width="13" style="101" bestFit="1" customWidth="1"/>
    <col min="1033" max="1033" width="9" style="101" bestFit="1"/>
    <col min="1034" max="1036" width="12.375" style="101" bestFit="1" customWidth="1"/>
    <col min="1037" max="1037" width="11" style="101" bestFit="1" customWidth="1"/>
    <col min="1038" max="1038" width="20.375" style="101" bestFit="1" customWidth="1"/>
    <col min="1039" max="1040" width="27.75" style="101" bestFit="1" customWidth="1"/>
    <col min="1041" max="1042" width="19.375" style="101" bestFit="1" customWidth="1"/>
    <col min="1043" max="1043" width="17.25" style="101" bestFit="1" customWidth="1"/>
    <col min="1044" max="1044" width="19.375" style="101" bestFit="1" customWidth="1"/>
    <col min="1045" max="1046" width="9" style="101" bestFit="1"/>
    <col min="1047" max="1047" width="17.375" style="101" bestFit="1" customWidth="1"/>
    <col min="1048" max="1048" width="9" style="101" bestFit="1"/>
    <col min="1049" max="1049" width="17.375" style="101" bestFit="1" customWidth="1"/>
    <col min="1050" max="1051" width="9" style="101" bestFit="1"/>
    <col min="1052" max="1053" width="11.125" style="101" bestFit="1" customWidth="1"/>
    <col min="1054" max="1054" width="5.25" style="101" bestFit="1" customWidth="1"/>
    <col min="1055" max="1055" width="9" style="101" bestFit="1"/>
    <col min="1056" max="1056" width="14.25" style="101" bestFit="1" customWidth="1"/>
    <col min="1057" max="1057" width="17.875" style="101" bestFit="1" customWidth="1"/>
    <col min="1058" max="1058" width="5.25" style="101" bestFit="1" customWidth="1"/>
    <col min="1059" max="1059" width="9" style="101" bestFit="1"/>
    <col min="1060" max="1060" width="11" style="101" bestFit="1" customWidth="1"/>
    <col min="1061" max="1061" width="8.375" style="101" bestFit="1" customWidth="1"/>
    <col min="1062" max="1062" width="9.625" style="101" bestFit="1" customWidth="1"/>
    <col min="1063" max="1063" width="15.125" style="101" bestFit="1" customWidth="1"/>
    <col min="1064" max="1064" width="11.125" style="101" bestFit="1" customWidth="1"/>
    <col min="1065" max="1065" width="9.5" style="101" bestFit="1" customWidth="1"/>
    <col min="1066" max="1066" width="11" style="101" bestFit="1" customWidth="1"/>
    <col min="1067" max="1075" width="15.125" style="101" bestFit="1" customWidth="1"/>
    <col min="1076" max="1076" width="7.125" style="101" bestFit="1" customWidth="1"/>
    <col min="1077" max="1077" width="11" style="101" bestFit="1" customWidth="1"/>
    <col min="1078" max="1078" width="15.125" style="101" bestFit="1" customWidth="1"/>
    <col min="1079" max="1079" width="19.25" style="101" bestFit="1" customWidth="1"/>
    <col min="1080" max="1080" width="15.125" style="101" bestFit="1" customWidth="1"/>
    <col min="1081" max="1081" width="19.25" style="101" bestFit="1" customWidth="1"/>
    <col min="1082" max="1082" width="15.125" style="101" bestFit="1" customWidth="1"/>
    <col min="1083" max="1083" width="19.25" style="101" bestFit="1" customWidth="1"/>
    <col min="1084" max="1084" width="15.125" style="101" bestFit="1" customWidth="1"/>
    <col min="1085" max="1085" width="19.25" style="101" bestFit="1" customWidth="1"/>
    <col min="1086" max="1086" width="15.125" style="101" bestFit="1" customWidth="1"/>
    <col min="1087" max="1087" width="19.25" style="101" bestFit="1" customWidth="1"/>
    <col min="1088" max="1088" width="13" style="101" bestFit="1" customWidth="1"/>
    <col min="1089" max="1089" width="17.25" style="101" bestFit="1" customWidth="1"/>
    <col min="1090" max="1090" width="15.125" style="101" bestFit="1" customWidth="1"/>
    <col min="1091" max="1091" width="19.25" style="101" bestFit="1" customWidth="1"/>
    <col min="1092" max="1092" width="15.125" style="101" bestFit="1" customWidth="1"/>
    <col min="1093" max="1093" width="19.25" style="101" bestFit="1" customWidth="1"/>
    <col min="1094" max="1099" width="21.375" style="101" bestFit="1" customWidth="1"/>
    <col min="1100" max="1101" width="17.25" style="101" bestFit="1" customWidth="1"/>
    <col min="1102" max="1102" width="7.125" style="101" bestFit="1" customWidth="1"/>
    <col min="1103" max="1103" width="11" style="101" bestFit="1" customWidth="1"/>
    <col min="1104" max="1104" width="7.125" style="101" bestFit="1" customWidth="1"/>
    <col min="1105" max="1106" width="11" style="101" bestFit="1" customWidth="1"/>
    <col min="1107" max="1107" width="15.125" style="101" bestFit="1" customWidth="1"/>
    <col min="1108" max="1108" width="16.5" style="101" bestFit="1" customWidth="1"/>
    <col min="1109" max="1109" width="20.625" style="101" bestFit="1" customWidth="1"/>
    <col min="1110" max="1110" width="7.125" style="101" bestFit="1" customWidth="1"/>
    <col min="1111" max="1113" width="11" style="101" bestFit="1" customWidth="1"/>
    <col min="1114" max="1114" width="15.125" style="101" bestFit="1" customWidth="1"/>
    <col min="1115" max="1117" width="11" style="101" bestFit="1" customWidth="1"/>
    <col min="1118" max="1118" width="13" style="101" bestFit="1" customWidth="1"/>
    <col min="1119" max="1119" width="11" style="101" bestFit="1" customWidth="1"/>
    <col min="1120" max="1120" width="15.125" style="101" bestFit="1" customWidth="1"/>
    <col min="1121" max="1121" width="17.25" style="101" bestFit="1" customWidth="1"/>
    <col min="1122" max="1122" width="7.125" style="101" bestFit="1" customWidth="1"/>
    <col min="1123" max="1123" width="13" style="101" bestFit="1" customWidth="1"/>
    <col min="1124" max="1125" width="12.375" style="101" bestFit="1" customWidth="1"/>
    <col min="1126" max="1127" width="15.125" style="101" bestFit="1" customWidth="1"/>
    <col min="1128" max="1129" width="18.625" style="101" bestFit="1" customWidth="1"/>
    <col min="1130" max="1131" width="21.375" style="101" bestFit="1" customWidth="1"/>
    <col min="1132" max="1132" width="17.25" style="101" bestFit="1" customWidth="1"/>
    <col min="1133" max="1133" width="11" style="101" bestFit="1" customWidth="1"/>
    <col min="1134" max="1135" width="15.125" style="101" bestFit="1" customWidth="1"/>
    <col min="1136" max="1136" width="11" style="101" bestFit="1" customWidth="1"/>
    <col min="1137" max="1138" width="15.125" style="101" bestFit="1" customWidth="1"/>
    <col min="1139" max="1139" width="11.875" style="101" bestFit="1" customWidth="1"/>
    <col min="1140" max="1140" width="16.375" style="101" bestFit="1" customWidth="1"/>
    <col min="1141" max="1141" width="15.125" style="101" bestFit="1" customWidth="1"/>
    <col min="1142" max="1142" width="11" style="101" bestFit="1" customWidth="1"/>
    <col min="1143" max="1144" width="15.125" style="101" bestFit="1" customWidth="1"/>
    <col min="1145" max="1145" width="11" style="101" bestFit="1" customWidth="1"/>
    <col min="1146" max="1147" width="15.125" style="101" bestFit="1" customWidth="1"/>
    <col min="1148" max="1148" width="5.25" style="101" bestFit="1" customWidth="1"/>
    <col min="1149" max="1150" width="9" style="101"/>
    <col min="1151" max="1151" width="7.125" style="101" bestFit="1" customWidth="1"/>
    <col min="1152" max="1152" width="9" style="101"/>
    <col min="1153" max="1153" width="59.375" style="101" bestFit="1" customWidth="1"/>
    <col min="1154" max="1154" width="45.5" style="101" bestFit="1" customWidth="1"/>
    <col min="1155" max="1155" width="27.625" style="101" bestFit="1" customWidth="1"/>
    <col min="1156" max="1156" width="11" style="101" bestFit="1" customWidth="1"/>
    <col min="1157" max="1160" width="13" style="101" bestFit="1" customWidth="1"/>
    <col min="1161" max="1161" width="14.375" style="101" bestFit="1" customWidth="1"/>
    <col min="1162" max="1162" width="13" style="101" bestFit="1" customWidth="1"/>
    <col min="1163" max="1164" width="18.125" style="101" bestFit="1" customWidth="1"/>
    <col min="1165" max="1165" width="20.25" style="101" bestFit="1" customWidth="1"/>
    <col min="1166" max="1166" width="17.625" style="101" bestFit="1" customWidth="1"/>
    <col min="1167" max="1167" width="15.125" style="101" bestFit="1" customWidth="1"/>
    <col min="1168" max="1168" width="21.375" style="101" bestFit="1" customWidth="1"/>
    <col min="1169" max="1169" width="12.875" style="101" bestFit="1" customWidth="1"/>
    <col min="1170" max="1170" width="13" style="101" bestFit="1" customWidth="1"/>
    <col min="1171" max="1171" width="21.5" style="101" bestFit="1" customWidth="1"/>
    <col min="1172" max="1173" width="13.125" style="101" bestFit="1" customWidth="1"/>
    <col min="1174" max="1174" width="21.25" style="101" bestFit="1" customWidth="1"/>
    <col min="1175" max="1175" width="17.375" style="101" bestFit="1" customWidth="1"/>
    <col min="1176" max="1176" width="13.125" style="101" bestFit="1" customWidth="1"/>
    <col min="1177" max="1177" width="15.125" style="101" bestFit="1" customWidth="1"/>
    <col min="1178" max="1178" width="25.25" style="101" bestFit="1" customWidth="1"/>
    <col min="1179" max="1179" width="18.875" style="101" bestFit="1" customWidth="1"/>
    <col min="1180" max="1180" width="28" style="101" bestFit="1" customWidth="1"/>
    <col min="1181" max="1181" width="26.75" style="101" bestFit="1" customWidth="1"/>
    <col min="1182" max="1182" width="28" style="101" bestFit="1" customWidth="1"/>
    <col min="1183" max="1183" width="25.25" style="101" bestFit="1" customWidth="1"/>
    <col min="1184" max="1184" width="29.625" style="101" bestFit="1" customWidth="1"/>
    <col min="1185" max="1185" width="25.25" style="101" bestFit="1" customWidth="1"/>
    <col min="1186" max="1186" width="29.625" style="101" bestFit="1" customWidth="1"/>
    <col min="1187" max="1187" width="25.25" style="101" bestFit="1" customWidth="1"/>
    <col min="1188" max="1189" width="18.875" style="101" bestFit="1" customWidth="1"/>
    <col min="1190" max="1190" width="21" style="101" bestFit="1" customWidth="1"/>
    <col min="1191" max="1191" width="20.875" style="101" bestFit="1" customWidth="1"/>
    <col min="1192" max="1192" width="12.625" style="101" bestFit="1" customWidth="1"/>
    <col min="1193" max="1193" width="15.125" style="101" bestFit="1" customWidth="1"/>
    <col min="1194" max="1194" width="7.125" style="101" bestFit="1" customWidth="1"/>
    <col min="1195" max="1195" width="19.25" style="101" bestFit="1" customWidth="1"/>
    <col min="1196" max="1198" width="15.125" style="101" bestFit="1" customWidth="1"/>
    <col min="1199" max="1199" width="17.25" style="101" bestFit="1" customWidth="1"/>
    <col min="1200" max="1202" width="15.125" style="101" bestFit="1" customWidth="1"/>
    <col min="1203" max="1204" width="17.25" style="101" bestFit="1" customWidth="1"/>
    <col min="1205" max="1205" width="15.125" style="101" bestFit="1" customWidth="1"/>
    <col min="1206" max="1207" width="17.25" style="101" bestFit="1" customWidth="1"/>
    <col min="1208" max="1208" width="15.125" style="101" bestFit="1" customWidth="1"/>
    <col min="1209" max="1210" width="17.25" style="101" bestFit="1" customWidth="1"/>
    <col min="1211" max="1211" width="19.25" style="101" bestFit="1" customWidth="1"/>
    <col min="1212" max="1213" width="21.375" style="101" bestFit="1" customWidth="1"/>
    <col min="1214" max="1214" width="23.5" style="101" bestFit="1" customWidth="1"/>
    <col min="1215" max="1215" width="21.375" style="101" bestFit="1" customWidth="1"/>
    <col min="1216" max="1216" width="19.25" style="101" bestFit="1" customWidth="1"/>
    <col min="1217" max="1218" width="21.375" style="101" bestFit="1" customWidth="1"/>
    <col min="1219" max="1219" width="23.5" style="101" bestFit="1" customWidth="1"/>
    <col min="1220" max="1220" width="21.375" style="101" bestFit="1" customWidth="1"/>
    <col min="1221" max="1221" width="17.25" style="101" bestFit="1" customWidth="1"/>
    <col min="1222" max="1224" width="19.25" style="101" bestFit="1" customWidth="1"/>
    <col min="1225" max="1225" width="18.375" style="101" bestFit="1" customWidth="1"/>
    <col min="1226" max="1227" width="20.375" style="101" bestFit="1" customWidth="1"/>
    <col min="1228" max="1228" width="13" style="101" bestFit="1" customWidth="1"/>
    <col min="1229" max="1230" width="19.25" style="101" bestFit="1" customWidth="1"/>
    <col min="1231" max="1232" width="17.25" style="101" bestFit="1" customWidth="1"/>
    <col min="1233" max="1235" width="19.25" style="101" bestFit="1" customWidth="1"/>
    <col min="1236" max="1237" width="21.375" style="101" bestFit="1" customWidth="1"/>
    <col min="1238" max="1238" width="19.25" style="101" bestFit="1" customWidth="1"/>
    <col min="1239" max="1240" width="21.375" style="101" bestFit="1" customWidth="1"/>
    <col min="1241" max="1241" width="23.5" style="101" bestFit="1" customWidth="1"/>
    <col min="1242" max="1243" width="21.375" style="101" bestFit="1" customWidth="1"/>
    <col min="1244" max="1246" width="23.5" style="101" bestFit="1" customWidth="1"/>
    <col min="1247" max="1248" width="25.5" style="101" bestFit="1" customWidth="1"/>
    <col min="1249" max="1249" width="23.5" style="101" bestFit="1" customWidth="1"/>
    <col min="1250" max="1251" width="25.5" style="101" bestFit="1" customWidth="1"/>
    <col min="1252" max="1252" width="27.625" style="101" bestFit="1" customWidth="1"/>
    <col min="1253" max="1253" width="25.5" style="101" bestFit="1" customWidth="1"/>
    <col min="1254" max="1254" width="22.75" style="101" bestFit="1" customWidth="1"/>
    <col min="1255" max="1255" width="26.875" style="101" bestFit="1" customWidth="1"/>
    <col min="1256" max="1257" width="19.25" style="101" bestFit="1" customWidth="1"/>
    <col min="1258" max="1258" width="25.5" style="101" bestFit="1" customWidth="1"/>
    <col min="1259" max="1260" width="21.375" style="101" bestFit="1" customWidth="1"/>
    <col min="1261" max="1261" width="27.625" style="101" bestFit="1" customWidth="1"/>
    <col min="1262" max="1262" width="8.375" style="101" bestFit="1" customWidth="1"/>
    <col min="1263" max="1265" width="16.75" style="101" bestFit="1" customWidth="1"/>
    <col min="1266" max="1266" width="18.875" style="101" bestFit="1" customWidth="1"/>
    <col min="1267" max="1267" width="23.5" style="101" bestFit="1" customWidth="1"/>
    <col min="1268" max="1268" width="25.5" style="101" bestFit="1" customWidth="1"/>
    <col min="1269" max="1270" width="8.375" style="101" bestFit="1" customWidth="1"/>
    <col min="1271" max="1271" width="10.25" style="101" bestFit="1" customWidth="1"/>
    <col min="1272" max="1272" width="13.75" style="101" bestFit="1" customWidth="1"/>
    <col min="1273" max="1273" width="15.125" style="101" bestFit="1" customWidth="1"/>
    <col min="1274" max="1276" width="21.5" style="101" bestFit="1" customWidth="1"/>
    <col min="1277" max="1278" width="19.25" style="101" bestFit="1" customWidth="1"/>
    <col min="1279" max="1279" width="6.625" style="101" bestFit="1" customWidth="1"/>
    <col min="1280" max="1280" width="9" style="101"/>
    <col min="1281" max="1281" width="15.125" style="101" bestFit="1" customWidth="1"/>
    <col min="1282" max="1282" width="13" style="101" bestFit="1" customWidth="1"/>
    <col min="1283" max="1285" width="9" style="101" bestFit="1"/>
    <col min="1286" max="1286" width="13" style="101" bestFit="1" customWidth="1"/>
    <col min="1287" max="1287" width="15" style="101" customWidth="1"/>
    <col min="1288" max="1288" width="13" style="101" bestFit="1" customWidth="1"/>
    <col min="1289" max="1289" width="9" style="101" bestFit="1"/>
    <col min="1290" max="1292" width="12.375" style="101" bestFit="1" customWidth="1"/>
    <col min="1293" max="1293" width="11" style="101" bestFit="1" customWidth="1"/>
    <col min="1294" max="1294" width="20.375" style="101" bestFit="1" customWidth="1"/>
    <col min="1295" max="1296" width="27.75" style="101" bestFit="1" customWidth="1"/>
    <col min="1297" max="1298" width="19.375" style="101" bestFit="1" customWidth="1"/>
    <col min="1299" max="1299" width="17.25" style="101" bestFit="1" customWidth="1"/>
    <col min="1300" max="1300" width="19.375" style="101" bestFit="1" customWidth="1"/>
    <col min="1301" max="1302" width="9" style="101" bestFit="1"/>
    <col min="1303" max="1303" width="17.375" style="101" bestFit="1" customWidth="1"/>
    <col min="1304" max="1304" width="9" style="101" bestFit="1"/>
    <col min="1305" max="1305" width="17.375" style="101" bestFit="1" customWidth="1"/>
    <col min="1306" max="1307" width="9" style="101" bestFit="1"/>
    <col min="1308" max="1309" width="11.125" style="101" bestFit="1" customWidth="1"/>
    <col min="1310" max="1310" width="5.25" style="101" bestFit="1" customWidth="1"/>
    <col min="1311" max="1311" width="9" style="101" bestFit="1"/>
    <col min="1312" max="1312" width="14.25" style="101" bestFit="1" customWidth="1"/>
    <col min="1313" max="1313" width="17.875" style="101" bestFit="1" customWidth="1"/>
    <col min="1314" max="1314" width="5.25" style="101" bestFit="1" customWidth="1"/>
    <col min="1315" max="1315" width="9" style="101" bestFit="1"/>
    <col min="1316" max="1316" width="11" style="101" bestFit="1" customWidth="1"/>
    <col min="1317" max="1317" width="8.375" style="101" bestFit="1" customWidth="1"/>
    <col min="1318" max="1318" width="9.625" style="101" bestFit="1" customWidth="1"/>
    <col min="1319" max="1319" width="15.125" style="101" bestFit="1" customWidth="1"/>
    <col min="1320" max="1320" width="11.125" style="101" bestFit="1" customWidth="1"/>
    <col min="1321" max="1321" width="9.5" style="101" bestFit="1" customWidth="1"/>
    <col min="1322" max="1322" width="11" style="101" bestFit="1" customWidth="1"/>
    <col min="1323" max="1331" width="15.125" style="101" bestFit="1" customWidth="1"/>
    <col min="1332" max="1332" width="7.125" style="101" bestFit="1" customWidth="1"/>
    <col min="1333" max="1333" width="11" style="101" bestFit="1" customWidth="1"/>
    <col min="1334" max="1334" width="15.125" style="101" bestFit="1" customWidth="1"/>
    <col min="1335" max="1335" width="19.25" style="101" bestFit="1" customWidth="1"/>
    <col min="1336" max="1336" width="15.125" style="101" bestFit="1" customWidth="1"/>
    <col min="1337" max="1337" width="19.25" style="101" bestFit="1" customWidth="1"/>
    <col min="1338" max="1338" width="15.125" style="101" bestFit="1" customWidth="1"/>
    <col min="1339" max="1339" width="19.25" style="101" bestFit="1" customWidth="1"/>
    <col min="1340" max="1340" width="15.125" style="101" bestFit="1" customWidth="1"/>
    <col min="1341" max="1341" width="19.25" style="101" bestFit="1" customWidth="1"/>
    <col min="1342" max="1342" width="15.125" style="101" bestFit="1" customWidth="1"/>
    <col min="1343" max="1343" width="19.25" style="101" bestFit="1" customWidth="1"/>
    <col min="1344" max="1344" width="13" style="101" bestFit="1" customWidth="1"/>
    <col min="1345" max="1345" width="17.25" style="101" bestFit="1" customWidth="1"/>
    <col min="1346" max="1346" width="15.125" style="101" bestFit="1" customWidth="1"/>
    <col min="1347" max="1347" width="19.25" style="101" bestFit="1" customWidth="1"/>
    <col min="1348" max="1348" width="15.125" style="101" bestFit="1" customWidth="1"/>
    <col min="1349" max="1349" width="19.25" style="101" bestFit="1" customWidth="1"/>
    <col min="1350" max="1355" width="21.375" style="101" bestFit="1" customWidth="1"/>
    <col min="1356" max="1357" width="17.25" style="101" bestFit="1" customWidth="1"/>
    <col min="1358" max="1358" width="7.125" style="101" bestFit="1" customWidth="1"/>
    <col min="1359" max="1359" width="11" style="101" bestFit="1" customWidth="1"/>
    <col min="1360" max="1360" width="7.125" style="101" bestFit="1" customWidth="1"/>
    <col min="1361" max="1362" width="11" style="101" bestFit="1" customWidth="1"/>
    <col min="1363" max="1363" width="15.125" style="101" bestFit="1" customWidth="1"/>
    <col min="1364" max="1364" width="16.5" style="101" bestFit="1" customWidth="1"/>
    <col min="1365" max="1365" width="20.625" style="101" bestFit="1" customWidth="1"/>
    <col min="1366" max="1366" width="7.125" style="101" bestFit="1" customWidth="1"/>
    <col min="1367" max="1369" width="11" style="101" bestFit="1" customWidth="1"/>
    <col min="1370" max="1370" width="15.125" style="101" bestFit="1" customWidth="1"/>
    <col min="1371" max="1373" width="11" style="101" bestFit="1" customWidth="1"/>
    <col min="1374" max="1374" width="13" style="101" bestFit="1" customWidth="1"/>
    <col min="1375" max="1375" width="11" style="101" bestFit="1" customWidth="1"/>
    <col min="1376" max="1376" width="15.125" style="101" bestFit="1" customWidth="1"/>
    <col min="1377" max="1377" width="17.25" style="101" bestFit="1" customWidth="1"/>
    <col min="1378" max="1378" width="7.125" style="101" bestFit="1" customWidth="1"/>
    <col min="1379" max="1379" width="13" style="101" bestFit="1" customWidth="1"/>
    <col min="1380" max="1381" width="12.375" style="101" bestFit="1" customWidth="1"/>
    <col min="1382" max="1383" width="15.125" style="101" bestFit="1" customWidth="1"/>
    <col min="1384" max="1385" width="18.625" style="101" bestFit="1" customWidth="1"/>
    <col min="1386" max="1387" width="21.375" style="101" bestFit="1" customWidth="1"/>
    <col min="1388" max="1388" width="17.25" style="101" bestFit="1" customWidth="1"/>
    <col min="1389" max="1389" width="11" style="101" bestFit="1" customWidth="1"/>
    <col min="1390" max="1391" width="15.125" style="101" bestFit="1" customWidth="1"/>
    <col min="1392" max="1392" width="11" style="101" bestFit="1" customWidth="1"/>
    <col min="1393" max="1394" width="15.125" style="101" bestFit="1" customWidth="1"/>
    <col min="1395" max="1395" width="11.875" style="101" bestFit="1" customWidth="1"/>
    <col min="1396" max="1396" width="16.375" style="101" bestFit="1" customWidth="1"/>
    <col min="1397" max="1397" width="15.125" style="101" bestFit="1" customWidth="1"/>
    <col min="1398" max="1398" width="11" style="101" bestFit="1" customWidth="1"/>
    <col min="1399" max="1400" width="15.125" style="101" bestFit="1" customWidth="1"/>
    <col min="1401" max="1401" width="11" style="101" bestFit="1" customWidth="1"/>
    <col min="1402" max="1403" width="15.125" style="101" bestFit="1" customWidth="1"/>
    <col min="1404" max="1404" width="5.25" style="101" bestFit="1" customWidth="1"/>
    <col min="1405" max="1406" width="9" style="101"/>
    <col min="1407" max="1407" width="7.125" style="101" bestFit="1" customWidth="1"/>
    <col min="1408" max="1408" width="9" style="101"/>
    <col min="1409" max="1409" width="59.375" style="101" bestFit="1" customWidth="1"/>
    <col min="1410" max="1410" width="45.5" style="101" bestFit="1" customWidth="1"/>
    <col min="1411" max="1411" width="27.625" style="101" bestFit="1" customWidth="1"/>
    <col min="1412" max="1412" width="11" style="101" bestFit="1" customWidth="1"/>
    <col min="1413" max="1416" width="13" style="101" bestFit="1" customWidth="1"/>
    <col min="1417" max="1417" width="14.375" style="101" bestFit="1" customWidth="1"/>
    <col min="1418" max="1418" width="13" style="101" bestFit="1" customWidth="1"/>
    <col min="1419" max="1420" width="18.125" style="101" bestFit="1" customWidth="1"/>
    <col min="1421" max="1421" width="20.25" style="101" bestFit="1" customWidth="1"/>
    <col min="1422" max="1422" width="17.625" style="101" bestFit="1" customWidth="1"/>
    <col min="1423" max="1423" width="15.125" style="101" bestFit="1" customWidth="1"/>
    <col min="1424" max="1424" width="21.375" style="101" bestFit="1" customWidth="1"/>
    <col min="1425" max="1425" width="12.875" style="101" bestFit="1" customWidth="1"/>
    <col min="1426" max="1426" width="13" style="101" bestFit="1" customWidth="1"/>
    <col min="1427" max="1427" width="21.5" style="101" bestFit="1" customWidth="1"/>
    <col min="1428" max="1429" width="13.125" style="101" bestFit="1" customWidth="1"/>
    <col min="1430" max="1430" width="21.25" style="101" bestFit="1" customWidth="1"/>
    <col min="1431" max="1431" width="17.375" style="101" bestFit="1" customWidth="1"/>
    <col min="1432" max="1432" width="13.125" style="101" bestFit="1" customWidth="1"/>
    <col min="1433" max="1433" width="15.125" style="101" bestFit="1" customWidth="1"/>
    <col min="1434" max="1434" width="25.25" style="101" bestFit="1" customWidth="1"/>
    <col min="1435" max="1435" width="18.875" style="101" bestFit="1" customWidth="1"/>
    <col min="1436" max="1436" width="28" style="101" bestFit="1" customWidth="1"/>
    <col min="1437" max="1437" width="26.75" style="101" bestFit="1" customWidth="1"/>
    <col min="1438" max="1438" width="28" style="101" bestFit="1" customWidth="1"/>
    <col min="1439" max="1439" width="25.25" style="101" bestFit="1" customWidth="1"/>
    <col min="1440" max="1440" width="29.625" style="101" bestFit="1" customWidth="1"/>
    <col min="1441" max="1441" width="25.25" style="101" bestFit="1" customWidth="1"/>
    <col min="1442" max="1442" width="29.625" style="101" bestFit="1" customWidth="1"/>
    <col min="1443" max="1443" width="25.25" style="101" bestFit="1" customWidth="1"/>
    <col min="1444" max="1445" width="18.875" style="101" bestFit="1" customWidth="1"/>
    <col min="1446" max="1446" width="21" style="101" bestFit="1" customWidth="1"/>
    <col min="1447" max="1447" width="20.875" style="101" bestFit="1" customWidth="1"/>
    <col min="1448" max="1448" width="12.625" style="101" bestFit="1" customWidth="1"/>
    <col min="1449" max="1449" width="15.125" style="101" bestFit="1" customWidth="1"/>
    <col min="1450" max="1450" width="7.125" style="101" bestFit="1" customWidth="1"/>
    <col min="1451" max="1451" width="19.25" style="101" bestFit="1" customWidth="1"/>
    <col min="1452" max="1454" width="15.125" style="101" bestFit="1" customWidth="1"/>
    <col min="1455" max="1455" width="17.25" style="101" bestFit="1" customWidth="1"/>
    <col min="1456" max="1458" width="15.125" style="101" bestFit="1" customWidth="1"/>
    <col min="1459" max="1460" width="17.25" style="101" bestFit="1" customWidth="1"/>
    <col min="1461" max="1461" width="15.125" style="101" bestFit="1" customWidth="1"/>
    <col min="1462" max="1463" width="17.25" style="101" bestFit="1" customWidth="1"/>
    <col min="1464" max="1464" width="15.125" style="101" bestFit="1" customWidth="1"/>
    <col min="1465" max="1466" width="17.25" style="101" bestFit="1" customWidth="1"/>
    <col min="1467" max="1467" width="19.25" style="101" bestFit="1" customWidth="1"/>
    <col min="1468" max="1469" width="21.375" style="101" bestFit="1" customWidth="1"/>
    <col min="1470" max="1470" width="23.5" style="101" bestFit="1" customWidth="1"/>
    <col min="1471" max="1471" width="21.375" style="101" bestFit="1" customWidth="1"/>
    <col min="1472" max="1472" width="19.25" style="101" bestFit="1" customWidth="1"/>
    <col min="1473" max="1474" width="21.375" style="101" bestFit="1" customWidth="1"/>
    <col min="1475" max="1475" width="23.5" style="101" bestFit="1" customWidth="1"/>
    <col min="1476" max="1476" width="21.375" style="101" bestFit="1" customWidth="1"/>
    <col min="1477" max="1477" width="17.25" style="101" bestFit="1" customWidth="1"/>
    <col min="1478" max="1480" width="19.25" style="101" bestFit="1" customWidth="1"/>
    <col min="1481" max="1481" width="18.375" style="101" bestFit="1" customWidth="1"/>
    <col min="1482" max="1483" width="20.375" style="101" bestFit="1" customWidth="1"/>
    <col min="1484" max="1484" width="13" style="101" bestFit="1" customWidth="1"/>
    <col min="1485" max="1486" width="19.25" style="101" bestFit="1" customWidth="1"/>
    <col min="1487" max="1488" width="17.25" style="101" bestFit="1" customWidth="1"/>
    <col min="1489" max="1491" width="19.25" style="101" bestFit="1" customWidth="1"/>
    <col min="1492" max="1493" width="21.375" style="101" bestFit="1" customWidth="1"/>
    <col min="1494" max="1494" width="19.25" style="101" bestFit="1" customWidth="1"/>
    <col min="1495" max="1496" width="21.375" style="101" bestFit="1" customWidth="1"/>
    <col min="1497" max="1497" width="23.5" style="101" bestFit="1" customWidth="1"/>
    <col min="1498" max="1499" width="21.375" style="101" bestFit="1" customWidth="1"/>
    <col min="1500" max="1502" width="23.5" style="101" bestFit="1" customWidth="1"/>
    <col min="1503" max="1504" width="25.5" style="101" bestFit="1" customWidth="1"/>
    <col min="1505" max="1505" width="23.5" style="101" bestFit="1" customWidth="1"/>
    <col min="1506" max="1507" width="25.5" style="101" bestFit="1" customWidth="1"/>
    <col min="1508" max="1508" width="27.625" style="101" bestFit="1" customWidth="1"/>
    <col min="1509" max="1509" width="25.5" style="101" bestFit="1" customWidth="1"/>
    <col min="1510" max="1510" width="22.75" style="101" bestFit="1" customWidth="1"/>
    <col min="1511" max="1511" width="26.875" style="101" bestFit="1" customWidth="1"/>
    <col min="1512" max="1513" width="19.25" style="101" bestFit="1" customWidth="1"/>
    <col min="1514" max="1514" width="25.5" style="101" bestFit="1" customWidth="1"/>
    <col min="1515" max="1516" width="21.375" style="101" bestFit="1" customWidth="1"/>
    <col min="1517" max="1517" width="27.625" style="101" bestFit="1" customWidth="1"/>
    <col min="1518" max="1518" width="8.375" style="101" bestFit="1" customWidth="1"/>
    <col min="1519" max="1521" width="16.75" style="101" bestFit="1" customWidth="1"/>
    <col min="1522" max="1522" width="18.875" style="101" bestFit="1" customWidth="1"/>
    <col min="1523" max="1523" width="23.5" style="101" bestFit="1" customWidth="1"/>
    <col min="1524" max="1524" width="25.5" style="101" bestFit="1" customWidth="1"/>
    <col min="1525" max="1526" width="8.375" style="101" bestFit="1" customWidth="1"/>
    <col min="1527" max="1527" width="10.25" style="101" bestFit="1" customWidth="1"/>
    <col min="1528" max="1528" width="13.75" style="101" bestFit="1" customWidth="1"/>
    <col min="1529" max="1529" width="15.125" style="101" bestFit="1" customWidth="1"/>
    <col min="1530" max="1532" width="21.5" style="101" bestFit="1" customWidth="1"/>
    <col min="1533" max="1534" width="19.25" style="101" bestFit="1" customWidth="1"/>
    <col min="1535" max="1535" width="6.625" style="101" bestFit="1" customWidth="1"/>
    <col min="1536" max="1536" width="9" style="101"/>
    <col min="1537" max="1537" width="15.125" style="101" bestFit="1" customWidth="1"/>
    <col min="1538" max="1538" width="13" style="101" bestFit="1" customWidth="1"/>
    <col min="1539" max="1541" width="9" style="101" bestFit="1"/>
    <col min="1542" max="1542" width="13" style="101" bestFit="1" customWidth="1"/>
    <col min="1543" max="1543" width="15" style="101" customWidth="1"/>
    <col min="1544" max="1544" width="13" style="101" bestFit="1" customWidth="1"/>
    <col min="1545" max="1545" width="9" style="101" bestFit="1"/>
    <col min="1546" max="1548" width="12.375" style="101" bestFit="1" customWidth="1"/>
    <col min="1549" max="1549" width="11" style="101" bestFit="1" customWidth="1"/>
    <col min="1550" max="1550" width="20.375" style="101" bestFit="1" customWidth="1"/>
    <col min="1551" max="1552" width="27.75" style="101" bestFit="1" customWidth="1"/>
    <col min="1553" max="1554" width="19.375" style="101" bestFit="1" customWidth="1"/>
    <col min="1555" max="1555" width="17.25" style="101" bestFit="1" customWidth="1"/>
    <col min="1556" max="1556" width="19.375" style="101" bestFit="1" customWidth="1"/>
    <col min="1557" max="1558" width="9" style="101" bestFit="1"/>
    <col min="1559" max="1559" width="17.375" style="101" bestFit="1" customWidth="1"/>
    <col min="1560" max="1560" width="9" style="101" bestFit="1"/>
    <col min="1561" max="1561" width="17.375" style="101" bestFit="1" customWidth="1"/>
    <col min="1562" max="1563" width="9" style="101" bestFit="1"/>
    <col min="1564" max="1565" width="11.125" style="101" bestFit="1" customWidth="1"/>
    <col min="1566" max="1566" width="5.25" style="101" bestFit="1" customWidth="1"/>
    <col min="1567" max="1567" width="9" style="101" bestFit="1"/>
    <col min="1568" max="1568" width="14.25" style="101" bestFit="1" customWidth="1"/>
    <col min="1569" max="1569" width="17.875" style="101" bestFit="1" customWidth="1"/>
    <col min="1570" max="1570" width="5.25" style="101" bestFit="1" customWidth="1"/>
    <col min="1571" max="1571" width="9" style="101" bestFit="1"/>
    <col min="1572" max="1572" width="11" style="101" bestFit="1" customWidth="1"/>
    <col min="1573" max="1573" width="8.375" style="101" bestFit="1" customWidth="1"/>
    <col min="1574" max="1574" width="9.625" style="101" bestFit="1" customWidth="1"/>
    <col min="1575" max="1575" width="15.125" style="101" bestFit="1" customWidth="1"/>
    <col min="1576" max="1576" width="11.125" style="101" bestFit="1" customWidth="1"/>
    <col min="1577" max="1577" width="9.5" style="101" bestFit="1" customWidth="1"/>
    <col min="1578" max="1578" width="11" style="101" bestFit="1" customWidth="1"/>
    <col min="1579" max="1587" width="15.125" style="101" bestFit="1" customWidth="1"/>
    <col min="1588" max="1588" width="7.125" style="101" bestFit="1" customWidth="1"/>
    <col min="1589" max="1589" width="11" style="101" bestFit="1" customWidth="1"/>
    <col min="1590" max="1590" width="15.125" style="101" bestFit="1" customWidth="1"/>
    <col min="1591" max="1591" width="19.25" style="101" bestFit="1" customWidth="1"/>
    <col min="1592" max="1592" width="15.125" style="101" bestFit="1" customWidth="1"/>
    <col min="1593" max="1593" width="19.25" style="101" bestFit="1" customWidth="1"/>
    <col min="1594" max="1594" width="15.125" style="101" bestFit="1" customWidth="1"/>
    <col min="1595" max="1595" width="19.25" style="101" bestFit="1" customWidth="1"/>
    <col min="1596" max="1596" width="15.125" style="101" bestFit="1" customWidth="1"/>
    <col min="1597" max="1597" width="19.25" style="101" bestFit="1" customWidth="1"/>
    <col min="1598" max="1598" width="15.125" style="101" bestFit="1" customWidth="1"/>
    <col min="1599" max="1599" width="19.25" style="101" bestFit="1" customWidth="1"/>
    <col min="1600" max="1600" width="13" style="101" bestFit="1" customWidth="1"/>
    <col min="1601" max="1601" width="17.25" style="101" bestFit="1" customWidth="1"/>
    <col min="1602" max="1602" width="15.125" style="101" bestFit="1" customWidth="1"/>
    <col min="1603" max="1603" width="19.25" style="101" bestFit="1" customWidth="1"/>
    <col min="1604" max="1604" width="15.125" style="101" bestFit="1" customWidth="1"/>
    <col min="1605" max="1605" width="19.25" style="101" bestFit="1" customWidth="1"/>
    <col min="1606" max="1611" width="21.375" style="101" bestFit="1" customWidth="1"/>
    <col min="1612" max="1613" width="17.25" style="101" bestFit="1" customWidth="1"/>
    <col min="1614" max="1614" width="7.125" style="101" bestFit="1" customWidth="1"/>
    <col min="1615" max="1615" width="11" style="101" bestFit="1" customWidth="1"/>
    <col min="1616" max="1616" width="7.125" style="101" bestFit="1" customWidth="1"/>
    <col min="1617" max="1618" width="11" style="101" bestFit="1" customWidth="1"/>
    <col min="1619" max="1619" width="15.125" style="101" bestFit="1" customWidth="1"/>
    <col min="1620" max="1620" width="16.5" style="101" bestFit="1" customWidth="1"/>
    <col min="1621" max="1621" width="20.625" style="101" bestFit="1" customWidth="1"/>
    <col min="1622" max="1622" width="7.125" style="101" bestFit="1" customWidth="1"/>
    <col min="1623" max="1625" width="11" style="101" bestFit="1" customWidth="1"/>
    <col min="1626" max="1626" width="15.125" style="101" bestFit="1" customWidth="1"/>
    <col min="1627" max="1629" width="11" style="101" bestFit="1" customWidth="1"/>
    <col min="1630" max="1630" width="13" style="101" bestFit="1" customWidth="1"/>
    <col min="1631" max="1631" width="11" style="101" bestFit="1" customWidth="1"/>
    <col min="1632" max="1632" width="15.125" style="101" bestFit="1" customWidth="1"/>
    <col min="1633" max="1633" width="17.25" style="101" bestFit="1" customWidth="1"/>
    <col min="1634" max="1634" width="7.125" style="101" bestFit="1" customWidth="1"/>
    <col min="1635" max="1635" width="13" style="101" bestFit="1" customWidth="1"/>
    <col min="1636" max="1637" width="12.375" style="101" bestFit="1" customWidth="1"/>
    <col min="1638" max="1639" width="15.125" style="101" bestFit="1" customWidth="1"/>
    <col min="1640" max="1641" width="18.625" style="101" bestFit="1" customWidth="1"/>
    <col min="1642" max="1643" width="21.375" style="101" bestFit="1" customWidth="1"/>
    <col min="1644" max="1644" width="17.25" style="101" bestFit="1" customWidth="1"/>
    <col min="1645" max="1645" width="11" style="101" bestFit="1" customWidth="1"/>
    <col min="1646" max="1647" width="15.125" style="101" bestFit="1" customWidth="1"/>
    <col min="1648" max="1648" width="11" style="101" bestFit="1" customWidth="1"/>
    <col min="1649" max="1650" width="15.125" style="101" bestFit="1" customWidth="1"/>
    <col min="1651" max="1651" width="11.875" style="101" bestFit="1" customWidth="1"/>
    <col min="1652" max="1652" width="16.375" style="101" bestFit="1" customWidth="1"/>
    <col min="1653" max="1653" width="15.125" style="101" bestFit="1" customWidth="1"/>
    <col min="1654" max="1654" width="11" style="101" bestFit="1" customWidth="1"/>
    <col min="1655" max="1656" width="15.125" style="101" bestFit="1" customWidth="1"/>
    <col min="1657" max="1657" width="11" style="101" bestFit="1" customWidth="1"/>
    <col min="1658" max="1659" width="15.125" style="101" bestFit="1" customWidth="1"/>
    <col min="1660" max="1660" width="5.25" style="101" bestFit="1" customWidth="1"/>
    <col min="1661" max="1662" width="9" style="101"/>
    <col min="1663" max="1663" width="7.125" style="101" bestFit="1" customWidth="1"/>
    <col min="1664" max="1664" width="9" style="101"/>
    <col min="1665" max="1665" width="59.375" style="101" bestFit="1" customWidth="1"/>
    <col min="1666" max="1666" width="45.5" style="101" bestFit="1" customWidth="1"/>
    <col min="1667" max="1667" width="27.625" style="101" bestFit="1" customWidth="1"/>
    <col min="1668" max="1668" width="11" style="101" bestFit="1" customWidth="1"/>
    <col min="1669" max="1672" width="13" style="101" bestFit="1" customWidth="1"/>
    <col min="1673" max="1673" width="14.375" style="101" bestFit="1" customWidth="1"/>
    <col min="1674" max="1674" width="13" style="101" bestFit="1" customWidth="1"/>
    <col min="1675" max="1676" width="18.125" style="101" bestFit="1" customWidth="1"/>
    <col min="1677" max="1677" width="20.25" style="101" bestFit="1" customWidth="1"/>
    <col min="1678" max="1678" width="17.625" style="101" bestFit="1" customWidth="1"/>
    <col min="1679" max="1679" width="15.125" style="101" bestFit="1" customWidth="1"/>
    <col min="1680" max="1680" width="21.375" style="101" bestFit="1" customWidth="1"/>
    <col min="1681" max="1681" width="12.875" style="101" bestFit="1" customWidth="1"/>
    <col min="1682" max="1682" width="13" style="101" bestFit="1" customWidth="1"/>
    <col min="1683" max="1683" width="21.5" style="101" bestFit="1" customWidth="1"/>
    <col min="1684" max="1685" width="13.125" style="101" bestFit="1" customWidth="1"/>
    <col min="1686" max="1686" width="21.25" style="101" bestFit="1" customWidth="1"/>
    <col min="1687" max="1687" width="17.375" style="101" bestFit="1" customWidth="1"/>
    <col min="1688" max="1688" width="13.125" style="101" bestFit="1" customWidth="1"/>
    <col min="1689" max="1689" width="15.125" style="101" bestFit="1" customWidth="1"/>
    <col min="1690" max="1690" width="25.25" style="101" bestFit="1" customWidth="1"/>
    <col min="1691" max="1691" width="18.875" style="101" bestFit="1" customWidth="1"/>
    <col min="1692" max="1692" width="28" style="101" bestFit="1" customWidth="1"/>
    <col min="1693" max="1693" width="26.75" style="101" bestFit="1" customWidth="1"/>
    <col min="1694" max="1694" width="28" style="101" bestFit="1" customWidth="1"/>
    <col min="1695" max="1695" width="25.25" style="101" bestFit="1" customWidth="1"/>
    <col min="1696" max="1696" width="29.625" style="101" bestFit="1" customWidth="1"/>
    <col min="1697" max="1697" width="25.25" style="101" bestFit="1" customWidth="1"/>
    <col min="1698" max="1698" width="29.625" style="101" bestFit="1" customWidth="1"/>
    <col min="1699" max="1699" width="25.25" style="101" bestFit="1" customWidth="1"/>
    <col min="1700" max="1701" width="18.875" style="101" bestFit="1" customWidth="1"/>
    <col min="1702" max="1702" width="21" style="101" bestFit="1" customWidth="1"/>
    <col min="1703" max="1703" width="20.875" style="101" bestFit="1" customWidth="1"/>
    <col min="1704" max="1704" width="12.625" style="101" bestFit="1" customWidth="1"/>
    <col min="1705" max="1705" width="15.125" style="101" bestFit="1" customWidth="1"/>
    <col min="1706" max="1706" width="7.125" style="101" bestFit="1" customWidth="1"/>
    <col min="1707" max="1707" width="19.25" style="101" bestFit="1" customWidth="1"/>
    <col min="1708" max="1710" width="15.125" style="101" bestFit="1" customWidth="1"/>
    <col min="1711" max="1711" width="17.25" style="101" bestFit="1" customWidth="1"/>
    <col min="1712" max="1714" width="15.125" style="101" bestFit="1" customWidth="1"/>
    <col min="1715" max="1716" width="17.25" style="101" bestFit="1" customWidth="1"/>
    <col min="1717" max="1717" width="15.125" style="101" bestFit="1" customWidth="1"/>
    <col min="1718" max="1719" width="17.25" style="101" bestFit="1" customWidth="1"/>
    <col min="1720" max="1720" width="15.125" style="101" bestFit="1" customWidth="1"/>
    <col min="1721" max="1722" width="17.25" style="101" bestFit="1" customWidth="1"/>
    <col min="1723" max="1723" width="19.25" style="101" bestFit="1" customWidth="1"/>
    <col min="1724" max="1725" width="21.375" style="101" bestFit="1" customWidth="1"/>
    <col min="1726" max="1726" width="23.5" style="101" bestFit="1" customWidth="1"/>
    <col min="1727" max="1727" width="21.375" style="101" bestFit="1" customWidth="1"/>
    <col min="1728" max="1728" width="19.25" style="101" bestFit="1" customWidth="1"/>
    <col min="1729" max="1730" width="21.375" style="101" bestFit="1" customWidth="1"/>
    <col min="1731" max="1731" width="23.5" style="101" bestFit="1" customWidth="1"/>
    <col min="1732" max="1732" width="21.375" style="101" bestFit="1" customWidth="1"/>
    <col min="1733" max="1733" width="17.25" style="101" bestFit="1" customWidth="1"/>
    <col min="1734" max="1736" width="19.25" style="101" bestFit="1" customWidth="1"/>
    <col min="1737" max="1737" width="18.375" style="101" bestFit="1" customWidth="1"/>
    <col min="1738" max="1739" width="20.375" style="101" bestFit="1" customWidth="1"/>
    <col min="1740" max="1740" width="13" style="101" bestFit="1" customWidth="1"/>
    <col min="1741" max="1742" width="19.25" style="101" bestFit="1" customWidth="1"/>
    <col min="1743" max="1744" width="17.25" style="101" bestFit="1" customWidth="1"/>
    <col min="1745" max="1747" width="19.25" style="101" bestFit="1" customWidth="1"/>
    <col min="1748" max="1749" width="21.375" style="101" bestFit="1" customWidth="1"/>
    <col min="1750" max="1750" width="19.25" style="101" bestFit="1" customWidth="1"/>
    <col min="1751" max="1752" width="21.375" style="101" bestFit="1" customWidth="1"/>
    <col min="1753" max="1753" width="23.5" style="101" bestFit="1" customWidth="1"/>
    <col min="1754" max="1755" width="21.375" style="101" bestFit="1" customWidth="1"/>
    <col min="1756" max="1758" width="23.5" style="101" bestFit="1" customWidth="1"/>
    <col min="1759" max="1760" width="25.5" style="101" bestFit="1" customWidth="1"/>
    <col min="1761" max="1761" width="23.5" style="101" bestFit="1" customWidth="1"/>
    <col min="1762" max="1763" width="25.5" style="101" bestFit="1" customWidth="1"/>
    <col min="1764" max="1764" width="27.625" style="101" bestFit="1" customWidth="1"/>
    <col min="1765" max="1765" width="25.5" style="101" bestFit="1" customWidth="1"/>
    <col min="1766" max="1766" width="22.75" style="101" bestFit="1" customWidth="1"/>
    <col min="1767" max="1767" width="26.875" style="101" bestFit="1" customWidth="1"/>
    <col min="1768" max="1769" width="19.25" style="101" bestFit="1" customWidth="1"/>
    <col min="1770" max="1770" width="25.5" style="101" bestFit="1" customWidth="1"/>
    <col min="1771" max="1772" width="21.375" style="101" bestFit="1" customWidth="1"/>
    <col min="1773" max="1773" width="27.625" style="101" bestFit="1" customWidth="1"/>
    <col min="1774" max="1774" width="8.375" style="101" bestFit="1" customWidth="1"/>
    <col min="1775" max="1777" width="16.75" style="101" bestFit="1" customWidth="1"/>
    <col min="1778" max="1778" width="18.875" style="101" bestFit="1" customWidth="1"/>
    <col min="1779" max="1779" width="23.5" style="101" bestFit="1" customWidth="1"/>
    <col min="1780" max="1780" width="25.5" style="101" bestFit="1" customWidth="1"/>
    <col min="1781" max="1782" width="8.375" style="101" bestFit="1" customWidth="1"/>
    <col min="1783" max="1783" width="10.25" style="101" bestFit="1" customWidth="1"/>
    <col min="1784" max="1784" width="13.75" style="101" bestFit="1" customWidth="1"/>
    <col min="1785" max="1785" width="15.125" style="101" bestFit="1" customWidth="1"/>
    <col min="1786" max="1788" width="21.5" style="101" bestFit="1" customWidth="1"/>
    <col min="1789" max="1790" width="19.25" style="101" bestFit="1" customWidth="1"/>
    <col min="1791" max="1791" width="6.625" style="101" bestFit="1" customWidth="1"/>
    <col min="1792" max="1792" width="9" style="101"/>
    <col min="1793" max="1793" width="15.125" style="101" bestFit="1" customWidth="1"/>
    <col min="1794" max="1794" width="13" style="101" bestFit="1" customWidth="1"/>
    <col min="1795" max="1797" width="9" style="101" bestFit="1"/>
    <col min="1798" max="1798" width="13" style="101" bestFit="1" customWidth="1"/>
    <col min="1799" max="1799" width="15" style="101" customWidth="1"/>
    <col min="1800" max="1800" width="13" style="101" bestFit="1" customWidth="1"/>
    <col min="1801" max="1801" width="9" style="101" bestFit="1"/>
    <col min="1802" max="1804" width="12.375" style="101" bestFit="1" customWidth="1"/>
    <col min="1805" max="1805" width="11" style="101" bestFit="1" customWidth="1"/>
    <col min="1806" max="1806" width="20.375" style="101" bestFit="1" customWidth="1"/>
    <col min="1807" max="1808" width="27.75" style="101" bestFit="1" customWidth="1"/>
    <col min="1809" max="1810" width="19.375" style="101" bestFit="1" customWidth="1"/>
    <col min="1811" max="1811" width="17.25" style="101" bestFit="1" customWidth="1"/>
    <col min="1812" max="1812" width="19.375" style="101" bestFit="1" customWidth="1"/>
    <col min="1813" max="1814" width="9" style="101" bestFit="1"/>
    <col min="1815" max="1815" width="17.375" style="101" bestFit="1" customWidth="1"/>
    <col min="1816" max="1816" width="9" style="101" bestFit="1"/>
    <col min="1817" max="1817" width="17.375" style="101" bestFit="1" customWidth="1"/>
    <col min="1818" max="1819" width="9" style="101" bestFit="1"/>
    <col min="1820" max="1821" width="11.125" style="101" bestFit="1" customWidth="1"/>
    <col min="1822" max="1822" width="5.25" style="101" bestFit="1" customWidth="1"/>
    <col min="1823" max="1823" width="9" style="101" bestFit="1"/>
    <col min="1824" max="1824" width="14.25" style="101" bestFit="1" customWidth="1"/>
    <col min="1825" max="1825" width="17.875" style="101" bestFit="1" customWidth="1"/>
    <col min="1826" max="1826" width="5.25" style="101" bestFit="1" customWidth="1"/>
    <col min="1827" max="1827" width="9" style="101" bestFit="1"/>
    <col min="1828" max="1828" width="11" style="101" bestFit="1" customWidth="1"/>
    <col min="1829" max="1829" width="8.375" style="101" bestFit="1" customWidth="1"/>
    <col min="1830" max="1830" width="9.625" style="101" bestFit="1" customWidth="1"/>
    <col min="1831" max="1831" width="15.125" style="101" bestFit="1" customWidth="1"/>
    <col min="1832" max="1832" width="11.125" style="101" bestFit="1" customWidth="1"/>
    <col min="1833" max="1833" width="9.5" style="101" bestFit="1" customWidth="1"/>
    <col min="1834" max="1834" width="11" style="101" bestFit="1" customWidth="1"/>
    <col min="1835" max="1843" width="15.125" style="101" bestFit="1" customWidth="1"/>
    <col min="1844" max="1844" width="7.125" style="101" bestFit="1" customWidth="1"/>
    <col min="1845" max="1845" width="11" style="101" bestFit="1" customWidth="1"/>
    <col min="1846" max="1846" width="15.125" style="101" bestFit="1" customWidth="1"/>
    <col min="1847" max="1847" width="19.25" style="101" bestFit="1" customWidth="1"/>
    <col min="1848" max="1848" width="15.125" style="101" bestFit="1" customWidth="1"/>
    <col min="1849" max="1849" width="19.25" style="101" bestFit="1" customWidth="1"/>
    <col min="1850" max="1850" width="15.125" style="101" bestFit="1" customWidth="1"/>
    <col min="1851" max="1851" width="19.25" style="101" bestFit="1" customWidth="1"/>
    <col min="1852" max="1852" width="15.125" style="101" bestFit="1" customWidth="1"/>
    <col min="1853" max="1853" width="19.25" style="101" bestFit="1" customWidth="1"/>
    <col min="1854" max="1854" width="15.125" style="101" bestFit="1" customWidth="1"/>
    <col min="1855" max="1855" width="19.25" style="101" bestFit="1" customWidth="1"/>
    <col min="1856" max="1856" width="13" style="101" bestFit="1" customWidth="1"/>
    <col min="1857" max="1857" width="17.25" style="101" bestFit="1" customWidth="1"/>
    <col min="1858" max="1858" width="15.125" style="101" bestFit="1" customWidth="1"/>
    <col min="1859" max="1859" width="19.25" style="101" bestFit="1" customWidth="1"/>
    <col min="1860" max="1860" width="15.125" style="101" bestFit="1" customWidth="1"/>
    <col min="1861" max="1861" width="19.25" style="101" bestFit="1" customWidth="1"/>
    <col min="1862" max="1867" width="21.375" style="101" bestFit="1" customWidth="1"/>
    <col min="1868" max="1869" width="17.25" style="101" bestFit="1" customWidth="1"/>
    <col min="1870" max="1870" width="7.125" style="101" bestFit="1" customWidth="1"/>
    <col min="1871" max="1871" width="11" style="101" bestFit="1" customWidth="1"/>
    <col min="1872" max="1872" width="7.125" style="101" bestFit="1" customWidth="1"/>
    <col min="1873" max="1874" width="11" style="101" bestFit="1" customWidth="1"/>
    <col min="1875" max="1875" width="15.125" style="101" bestFit="1" customWidth="1"/>
    <col min="1876" max="1876" width="16.5" style="101" bestFit="1" customWidth="1"/>
    <col min="1877" max="1877" width="20.625" style="101" bestFit="1" customWidth="1"/>
    <col min="1878" max="1878" width="7.125" style="101" bestFit="1" customWidth="1"/>
    <col min="1879" max="1881" width="11" style="101" bestFit="1" customWidth="1"/>
    <col min="1882" max="1882" width="15.125" style="101" bestFit="1" customWidth="1"/>
    <col min="1883" max="1885" width="11" style="101" bestFit="1" customWidth="1"/>
    <col min="1886" max="1886" width="13" style="101" bestFit="1" customWidth="1"/>
    <col min="1887" max="1887" width="11" style="101" bestFit="1" customWidth="1"/>
    <col min="1888" max="1888" width="15.125" style="101" bestFit="1" customWidth="1"/>
    <col min="1889" max="1889" width="17.25" style="101" bestFit="1" customWidth="1"/>
    <col min="1890" max="1890" width="7.125" style="101" bestFit="1" customWidth="1"/>
    <col min="1891" max="1891" width="13" style="101" bestFit="1" customWidth="1"/>
    <col min="1892" max="1893" width="12.375" style="101" bestFit="1" customWidth="1"/>
    <col min="1894" max="1895" width="15.125" style="101" bestFit="1" customWidth="1"/>
    <col min="1896" max="1897" width="18.625" style="101" bestFit="1" customWidth="1"/>
    <col min="1898" max="1899" width="21.375" style="101" bestFit="1" customWidth="1"/>
    <col min="1900" max="1900" width="17.25" style="101" bestFit="1" customWidth="1"/>
    <col min="1901" max="1901" width="11" style="101" bestFit="1" customWidth="1"/>
    <col min="1902" max="1903" width="15.125" style="101" bestFit="1" customWidth="1"/>
    <col min="1904" max="1904" width="11" style="101" bestFit="1" customWidth="1"/>
    <col min="1905" max="1906" width="15.125" style="101" bestFit="1" customWidth="1"/>
    <col min="1907" max="1907" width="11.875" style="101" bestFit="1" customWidth="1"/>
    <col min="1908" max="1908" width="16.375" style="101" bestFit="1" customWidth="1"/>
    <col min="1909" max="1909" width="15.125" style="101" bestFit="1" customWidth="1"/>
    <col min="1910" max="1910" width="11" style="101" bestFit="1" customWidth="1"/>
    <col min="1911" max="1912" width="15.125" style="101" bestFit="1" customWidth="1"/>
    <col min="1913" max="1913" width="11" style="101" bestFit="1" customWidth="1"/>
    <col min="1914" max="1915" width="15.125" style="101" bestFit="1" customWidth="1"/>
    <col min="1916" max="1916" width="5.25" style="101" bestFit="1" customWidth="1"/>
    <col min="1917" max="1918" width="9" style="101"/>
    <col min="1919" max="1919" width="7.125" style="101" bestFit="1" customWidth="1"/>
    <col min="1920" max="1920" width="9" style="101"/>
    <col min="1921" max="1921" width="59.375" style="101" bestFit="1" customWidth="1"/>
    <col min="1922" max="1922" width="45.5" style="101" bestFit="1" customWidth="1"/>
    <col min="1923" max="1923" width="27.625" style="101" bestFit="1" customWidth="1"/>
    <col min="1924" max="1924" width="11" style="101" bestFit="1" customWidth="1"/>
    <col min="1925" max="1928" width="13" style="101" bestFit="1" customWidth="1"/>
    <col min="1929" max="1929" width="14.375" style="101" bestFit="1" customWidth="1"/>
    <col min="1930" max="1930" width="13" style="101" bestFit="1" customWidth="1"/>
    <col min="1931" max="1932" width="18.125" style="101" bestFit="1" customWidth="1"/>
    <col min="1933" max="1933" width="20.25" style="101" bestFit="1" customWidth="1"/>
    <col min="1934" max="1934" width="17.625" style="101" bestFit="1" customWidth="1"/>
    <col min="1935" max="1935" width="15.125" style="101" bestFit="1" customWidth="1"/>
    <col min="1936" max="1936" width="21.375" style="101" bestFit="1" customWidth="1"/>
    <col min="1937" max="1937" width="12.875" style="101" bestFit="1" customWidth="1"/>
    <col min="1938" max="1938" width="13" style="101" bestFit="1" customWidth="1"/>
    <col min="1939" max="1939" width="21.5" style="101" bestFit="1" customWidth="1"/>
    <col min="1940" max="1941" width="13.125" style="101" bestFit="1" customWidth="1"/>
    <col min="1942" max="1942" width="21.25" style="101" bestFit="1" customWidth="1"/>
    <col min="1943" max="1943" width="17.375" style="101" bestFit="1" customWidth="1"/>
    <col min="1944" max="1944" width="13.125" style="101" bestFit="1" customWidth="1"/>
    <col min="1945" max="1945" width="15.125" style="101" bestFit="1" customWidth="1"/>
    <col min="1946" max="1946" width="25.25" style="101" bestFit="1" customWidth="1"/>
    <col min="1947" max="1947" width="18.875" style="101" bestFit="1" customWidth="1"/>
    <col min="1948" max="1948" width="28" style="101" bestFit="1" customWidth="1"/>
    <col min="1949" max="1949" width="26.75" style="101" bestFit="1" customWidth="1"/>
    <col min="1950" max="1950" width="28" style="101" bestFit="1" customWidth="1"/>
    <col min="1951" max="1951" width="25.25" style="101" bestFit="1" customWidth="1"/>
    <col min="1952" max="1952" width="29.625" style="101" bestFit="1" customWidth="1"/>
    <col min="1953" max="1953" width="25.25" style="101" bestFit="1" customWidth="1"/>
    <col min="1954" max="1954" width="29.625" style="101" bestFit="1" customWidth="1"/>
    <col min="1955" max="1955" width="25.25" style="101" bestFit="1" customWidth="1"/>
    <col min="1956" max="1957" width="18.875" style="101" bestFit="1" customWidth="1"/>
    <col min="1958" max="1958" width="21" style="101" bestFit="1" customWidth="1"/>
    <col min="1959" max="1959" width="20.875" style="101" bestFit="1" customWidth="1"/>
    <col min="1960" max="1960" width="12.625" style="101" bestFit="1" customWidth="1"/>
    <col min="1961" max="1961" width="15.125" style="101" bestFit="1" customWidth="1"/>
    <col min="1962" max="1962" width="7.125" style="101" bestFit="1" customWidth="1"/>
    <col min="1963" max="1963" width="19.25" style="101" bestFit="1" customWidth="1"/>
    <col min="1964" max="1966" width="15.125" style="101" bestFit="1" customWidth="1"/>
    <col min="1967" max="1967" width="17.25" style="101" bestFit="1" customWidth="1"/>
    <col min="1968" max="1970" width="15.125" style="101" bestFit="1" customWidth="1"/>
    <col min="1971" max="1972" width="17.25" style="101" bestFit="1" customWidth="1"/>
    <col min="1973" max="1973" width="15.125" style="101" bestFit="1" customWidth="1"/>
    <col min="1974" max="1975" width="17.25" style="101" bestFit="1" customWidth="1"/>
    <col min="1976" max="1976" width="15.125" style="101" bestFit="1" customWidth="1"/>
    <col min="1977" max="1978" width="17.25" style="101" bestFit="1" customWidth="1"/>
    <col min="1979" max="1979" width="19.25" style="101" bestFit="1" customWidth="1"/>
    <col min="1980" max="1981" width="21.375" style="101" bestFit="1" customWidth="1"/>
    <col min="1982" max="1982" width="23.5" style="101" bestFit="1" customWidth="1"/>
    <col min="1983" max="1983" width="21.375" style="101" bestFit="1" customWidth="1"/>
    <col min="1984" max="1984" width="19.25" style="101" bestFit="1" customWidth="1"/>
    <col min="1985" max="1986" width="21.375" style="101" bestFit="1" customWidth="1"/>
    <col min="1987" max="1987" width="23.5" style="101" bestFit="1" customWidth="1"/>
    <col min="1988" max="1988" width="21.375" style="101" bestFit="1" customWidth="1"/>
    <col min="1989" max="1989" width="17.25" style="101" bestFit="1" customWidth="1"/>
    <col min="1990" max="1992" width="19.25" style="101" bestFit="1" customWidth="1"/>
    <col min="1993" max="1993" width="18.375" style="101" bestFit="1" customWidth="1"/>
    <col min="1994" max="1995" width="20.375" style="101" bestFit="1" customWidth="1"/>
    <col min="1996" max="1996" width="13" style="101" bestFit="1" customWidth="1"/>
    <col min="1997" max="1998" width="19.25" style="101" bestFit="1" customWidth="1"/>
    <col min="1999" max="2000" width="17.25" style="101" bestFit="1" customWidth="1"/>
    <col min="2001" max="2003" width="19.25" style="101" bestFit="1" customWidth="1"/>
    <col min="2004" max="2005" width="21.375" style="101" bestFit="1" customWidth="1"/>
    <col min="2006" max="2006" width="19.25" style="101" bestFit="1" customWidth="1"/>
    <col min="2007" max="2008" width="21.375" style="101" bestFit="1" customWidth="1"/>
    <col min="2009" max="2009" width="23.5" style="101" bestFit="1" customWidth="1"/>
    <col min="2010" max="2011" width="21.375" style="101" bestFit="1" customWidth="1"/>
    <col min="2012" max="2014" width="23.5" style="101" bestFit="1" customWidth="1"/>
    <col min="2015" max="2016" width="25.5" style="101" bestFit="1" customWidth="1"/>
    <col min="2017" max="2017" width="23.5" style="101" bestFit="1" customWidth="1"/>
    <col min="2018" max="2019" width="25.5" style="101" bestFit="1" customWidth="1"/>
    <col min="2020" max="2020" width="27.625" style="101" bestFit="1" customWidth="1"/>
    <col min="2021" max="2021" width="25.5" style="101" bestFit="1" customWidth="1"/>
    <col min="2022" max="2022" width="22.75" style="101" bestFit="1" customWidth="1"/>
    <col min="2023" max="2023" width="26.875" style="101" bestFit="1" customWidth="1"/>
    <col min="2024" max="2025" width="19.25" style="101" bestFit="1" customWidth="1"/>
    <col min="2026" max="2026" width="25.5" style="101" bestFit="1" customWidth="1"/>
    <col min="2027" max="2028" width="21.375" style="101" bestFit="1" customWidth="1"/>
    <col min="2029" max="2029" width="27.625" style="101" bestFit="1" customWidth="1"/>
    <col min="2030" max="2030" width="8.375" style="101" bestFit="1" customWidth="1"/>
    <col min="2031" max="2033" width="16.75" style="101" bestFit="1" customWidth="1"/>
    <col min="2034" max="2034" width="18.875" style="101" bestFit="1" customWidth="1"/>
    <col min="2035" max="2035" width="23.5" style="101" bestFit="1" customWidth="1"/>
    <col min="2036" max="2036" width="25.5" style="101" bestFit="1" customWidth="1"/>
    <col min="2037" max="2038" width="8.375" style="101" bestFit="1" customWidth="1"/>
    <col min="2039" max="2039" width="10.25" style="101" bestFit="1" customWidth="1"/>
    <col min="2040" max="2040" width="13.75" style="101" bestFit="1" customWidth="1"/>
    <col min="2041" max="2041" width="15.125" style="101" bestFit="1" customWidth="1"/>
    <col min="2042" max="2044" width="21.5" style="101" bestFit="1" customWidth="1"/>
    <col min="2045" max="2046" width="19.25" style="101" bestFit="1" customWidth="1"/>
    <col min="2047" max="2047" width="6.625" style="101" bestFit="1" customWidth="1"/>
    <col min="2048" max="2048" width="9" style="101"/>
    <col min="2049" max="2049" width="15.125" style="101" bestFit="1" customWidth="1"/>
    <col min="2050" max="2050" width="13" style="101" bestFit="1" customWidth="1"/>
    <col min="2051" max="2053" width="9" style="101" bestFit="1"/>
    <col min="2054" max="2054" width="13" style="101" bestFit="1" customWidth="1"/>
    <col min="2055" max="2055" width="15" style="101" customWidth="1"/>
    <col min="2056" max="2056" width="13" style="101" bestFit="1" customWidth="1"/>
    <col min="2057" max="2057" width="9" style="101" bestFit="1"/>
    <col min="2058" max="2060" width="12.375" style="101" bestFit="1" customWidth="1"/>
    <col min="2061" max="2061" width="11" style="101" bestFit="1" customWidth="1"/>
    <col min="2062" max="2062" width="20.375" style="101" bestFit="1" customWidth="1"/>
    <col min="2063" max="2064" width="27.75" style="101" bestFit="1" customWidth="1"/>
    <col min="2065" max="2066" width="19.375" style="101" bestFit="1" customWidth="1"/>
    <col min="2067" max="2067" width="17.25" style="101" bestFit="1" customWidth="1"/>
    <col min="2068" max="2068" width="19.375" style="101" bestFit="1" customWidth="1"/>
    <col min="2069" max="2070" width="9" style="101" bestFit="1"/>
    <col min="2071" max="2071" width="17.375" style="101" bestFit="1" customWidth="1"/>
    <col min="2072" max="2072" width="9" style="101" bestFit="1"/>
    <col min="2073" max="2073" width="17.375" style="101" bestFit="1" customWidth="1"/>
    <col min="2074" max="2075" width="9" style="101" bestFit="1"/>
    <col min="2076" max="2077" width="11.125" style="101" bestFit="1" customWidth="1"/>
    <col min="2078" max="2078" width="5.25" style="101" bestFit="1" customWidth="1"/>
    <col min="2079" max="2079" width="9" style="101" bestFit="1"/>
    <col min="2080" max="2080" width="14.25" style="101" bestFit="1" customWidth="1"/>
    <col min="2081" max="2081" width="17.875" style="101" bestFit="1" customWidth="1"/>
    <col min="2082" max="2082" width="5.25" style="101" bestFit="1" customWidth="1"/>
    <col min="2083" max="2083" width="9" style="101" bestFit="1"/>
    <col min="2084" max="2084" width="11" style="101" bestFit="1" customWidth="1"/>
    <col min="2085" max="2085" width="8.375" style="101" bestFit="1" customWidth="1"/>
    <col min="2086" max="2086" width="9.625" style="101" bestFit="1" customWidth="1"/>
    <col min="2087" max="2087" width="15.125" style="101" bestFit="1" customWidth="1"/>
    <col min="2088" max="2088" width="11.125" style="101" bestFit="1" customWidth="1"/>
    <col min="2089" max="2089" width="9.5" style="101" bestFit="1" customWidth="1"/>
    <col min="2090" max="2090" width="11" style="101" bestFit="1" customWidth="1"/>
    <col min="2091" max="2099" width="15.125" style="101" bestFit="1" customWidth="1"/>
    <col min="2100" max="2100" width="7.125" style="101" bestFit="1" customWidth="1"/>
    <col min="2101" max="2101" width="11" style="101" bestFit="1" customWidth="1"/>
    <col min="2102" max="2102" width="15.125" style="101" bestFit="1" customWidth="1"/>
    <col min="2103" max="2103" width="19.25" style="101" bestFit="1" customWidth="1"/>
    <col min="2104" max="2104" width="15.125" style="101" bestFit="1" customWidth="1"/>
    <col min="2105" max="2105" width="19.25" style="101" bestFit="1" customWidth="1"/>
    <col min="2106" max="2106" width="15.125" style="101" bestFit="1" customWidth="1"/>
    <col min="2107" max="2107" width="19.25" style="101" bestFit="1" customWidth="1"/>
    <col min="2108" max="2108" width="15.125" style="101" bestFit="1" customWidth="1"/>
    <col min="2109" max="2109" width="19.25" style="101" bestFit="1" customWidth="1"/>
    <col min="2110" max="2110" width="15.125" style="101" bestFit="1" customWidth="1"/>
    <col min="2111" max="2111" width="19.25" style="101" bestFit="1" customWidth="1"/>
    <col min="2112" max="2112" width="13" style="101" bestFit="1" customWidth="1"/>
    <col min="2113" max="2113" width="17.25" style="101" bestFit="1" customWidth="1"/>
    <col min="2114" max="2114" width="15.125" style="101" bestFit="1" customWidth="1"/>
    <col min="2115" max="2115" width="19.25" style="101" bestFit="1" customWidth="1"/>
    <col min="2116" max="2116" width="15.125" style="101" bestFit="1" customWidth="1"/>
    <col min="2117" max="2117" width="19.25" style="101" bestFit="1" customWidth="1"/>
    <col min="2118" max="2123" width="21.375" style="101" bestFit="1" customWidth="1"/>
    <col min="2124" max="2125" width="17.25" style="101" bestFit="1" customWidth="1"/>
    <col min="2126" max="2126" width="7.125" style="101" bestFit="1" customWidth="1"/>
    <col min="2127" max="2127" width="11" style="101" bestFit="1" customWidth="1"/>
    <col min="2128" max="2128" width="7.125" style="101" bestFit="1" customWidth="1"/>
    <col min="2129" max="2130" width="11" style="101" bestFit="1" customWidth="1"/>
    <col min="2131" max="2131" width="15.125" style="101" bestFit="1" customWidth="1"/>
    <col min="2132" max="2132" width="16.5" style="101" bestFit="1" customWidth="1"/>
    <col min="2133" max="2133" width="20.625" style="101" bestFit="1" customWidth="1"/>
    <col min="2134" max="2134" width="7.125" style="101" bestFit="1" customWidth="1"/>
    <col min="2135" max="2137" width="11" style="101" bestFit="1" customWidth="1"/>
    <col min="2138" max="2138" width="15.125" style="101" bestFit="1" customWidth="1"/>
    <col min="2139" max="2141" width="11" style="101" bestFit="1" customWidth="1"/>
    <col min="2142" max="2142" width="13" style="101" bestFit="1" customWidth="1"/>
    <col min="2143" max="2143" width="11" style="101" bestFit="1" customWidth="1"/>
    <col min="2144" max="2144" width="15.125" style="101" bestFit="1" customWidth="1"/>
    <col min="2145" max="2145" width="17.25" style="101" bestFit="1" customWidth="1"/>
    <col min="2146" max="2146" width="7.125" style="101" bestFit="1" customWidth="1"/>
    <col min="2147" max="2147" width="13" style="101" bestFit="1" customWidth="1"/>
    <col min="2148" max="2149" width="12.375" style="101" bestFit="1" customWidth="1"/>
    <col min="2150" max="2151" width="15.125" style="101" bestFit="1" customWidth="1"/>
    <col min="2152" max="2153" width="18.625" style="101" bestFit="1" customWidth="1"/>
    <col min="2154" max="2155" width="21.375" style="101" bestFit="1" customWidth="1"/>
    <col min="2156" max="2156" width="17.25" style="101" bestFit="1" customWidth="1"/>
    <col min="2157" max="2157" width="11" style="101" bestFit="1" customWidth="1"/>
    <col min="2158" max="2159" width="15.125" style="101" bestFit="1" customWidth="1"/>
    <col min="2160" max="2160" width="11" style="101" bestFit="1" customWidth="1"/>
    <col min="2161" max="2162" width="15.125" style="101" bestFit="1" customWidth="1"/>
    <col min="2163" max="2163" width="11.875" style="101" bestFit="1" customWidth="1"/>
    <col min="2164" max="2164" width="16.375" style="101" bestFit="1" customWidth="1"/>
    <col min="2165" max="2165" width="15.125" style="101" bestFit="1" customWidth="1"/>
    <col min="2166" max="2166" width="11" style="101" bestFit="1" customWidth="1"/>
    <col min="2167" max="2168" width="15.125" style="101" bestFit="1" customWidth="1"/>
    <col min="2169" max="2169" width="11" style="101" bestFit="1" customWidth="1"/>
    <col min="2170" max="2171" width="15.125" style="101" bestFit="1" customWidth="1"/>
    <col min="2172" max="2172" width="5.25" style="101" bestFit="1" customWidth="1"/>
    <col min="2173" max="2174" width="9" style="101"/>
    <col min="2175" max="2175" width="7.125" style="101" bestFit="1" customWidth="1"/>
    <col min="2176" max="2176" width="9" style="101"/>
    <col min="2177" max="2177" width="59.375" style="101" bestFit="1" customWidth="1"/>
    <col min="2178" max="2178" width="45.5" style="101" bestFit="1" customWidth="1"/>
    <col min="2179" max="2179" width="27.625" style="101" bestFit="1" customWidth="1"/>
    <col min="2180" max="2180" width="11" style="101" bestFit="1" customWidth="1"/>
    <col min="2181" max="2184" width="13" style="101" bestFit="1" customWidth="1"/>
    <col min="2185" max="2185" width="14.375" style="101" bestFit="1" customWidth="1"/>
    <col min="2186" max="2186" width="13" style="101" bestFit="1" customWidth="1"/>
    <col min="2187" max="2188" width="18.125" style="101" bestFit="1" customWidth="1"/>
    <col min="2189" max="2189" width="20.25" style="101" bestFit="1" customWidth="1"/>
    <col min="2190" max="2190" width="17.625" style="101" bestFit="1" customWidth="1"/>
    <col min="2191" max="2191" width="15.125" style="101" bestFit="1" customWidth="1"/>
    <col min="2192" max="2192" width="21.375" style="101" bestFit="1" customWidth="1"/>
    <col min="2193" max="2193" width="12.875" style="101" bestFit="1" customWidth="1"/>
    <col min="2194" max="2194" width="13" style="101" bestFit="1" customWidth="1"/>
    <col min="2195" max="2195" width="21.5" style="101" bestFit="1" customWidth="1"/>
    <col min="2196" max="2197" width="13.125" style="101" bestFit="1" customWidth="1"/>
    <col min="2198" max="2198" width="21.25" style="101" bestFit="1" customWidth="1"/>
    <col min="2199" max="2199" width="17.375" style="101" bestFit="1" customWidth="1"/>
    <col min="2200" max="2200" width="13.125" style="101" bestFit="1" customWidth="1"/>
    <col min="2201" max="2201" width="15.125" style="101" bestFit="1" customWidth="1"/>
    <col min="2202" max="2202" width="25.25" style="101" bestFit="1" customWidth="1"/>
    <col min="2203" max="2203" width="18.875" style="101" bestFit="1" customWidth="1"/>
    <col min="2204" max="2204" width="28" style="101" bestFit="1" customWidth="1"/>
    <col min="2205" max="2205" width="26.75" style="101" bestFit="1" customWidth="1"/>
    <col min="2206" max="2206" width="28" style="101" bestFit="1" customWidth="1"/>
    <col min="2207" max="2207" width="25.25" style="101" bestFit="1" customWidth="1"/>
    <col min="2208" max="2208" width="29.625" style="101" bestFit="1" customWidth="1"/>
    <col min="2209" max="2209" width="25.25" style="101" bestFit="1" customWidth="1"/>
    <col min="2210" max="2210" width="29.625" style="101" bestFit="1" customWidth="1"/>
    <col min="2211" max="2211" width="25.25" style="101" bestFit="1" customWidth="1"/>
    <col min="2212" max="2213" width="18.875" style="101" bestFit="1" customWidth="1"/>
    <col min="2214" max="2214" width="21" style="101" bestFit="1" customWidth="1"/>
    <col min="2215" max="2215" width="20.875" style="101" bestFit="1" customWidth="1"/>
    <col min="2216" max="2216" width="12.625" style="101" bestFit="1" customWidth="1"/>
    <col min="2217" max="2217" width="15.125" style="101" bestFit="1" customWidth="1"/>
    <col min="2218" max="2218" width="7.125" style="101" bestFit="1" customWidth="1"/>
    <col min="2219" max="2219" width="19.25" style="101" bestFit="1" customWidth="1"/>
    <col min="2220" max="2222" width="15.125" style="101" bestFit="1" customWidth="1"/>
    <col min="2223" max="2223" width="17.25" style="101" bestFit="1" customWidth="1"/>
    <col min="2224" max="2226" width="15.125" style="101" bestFit="1" customWidth="1"/>
    <col min="2227" max="2228" width="17.25" style="101" bestFit="1" customWidth="1"/>
    <col min="2229" max="2229" width="15.125" style="101" bestFit="1" customWidth="1"/>
    <col min="2230" max="2231" width="17.25" style="101" bestFit="1" customWidth="1"/>
    <col min="2232" max="2232" width="15.125" style="101" bestFit="1" customWidth="1"/>
    <col min="2233" max="2234" width="17.25" style="101" bestFit="1" customWidth="1"/>
    <col min="2235" max="2235" width="19.25" style="101" bestFit="1" customWidth="1"/>
    <col min="2236" max="2237" width="21.375" style="101" bestFit="1" customWidth="1"/>
    <col min="2238" max="2238" width="23.5" style="101" bestFit="1" customWidth="1"/>
    <col min="2239" max="2239" width="21.375" style="101" bestFit="1" customWidth="1"/>
    <col min="2240" max="2240" width="19.25" style="101" bestFit="1" customWidth="1"/>
    <col min="2241" max="2242" width="21.375" style="101" bestFit="1" customWidth="1"/>
    <col min="2243" max="2243" width="23.5" style="101" bestFit="1" customWidth="1"/>
    <col min="2244" max="2244" width="21.375" style="101" bestFit="1" customWidth="1"/>
    <col min="2245" max="2245" width="17.25" style="101" bestFit="1" customWidth="1"/>
    <col min="2246" max="2248" width="19.25" style="101" bestFit="1" customWidth="1"/>
    <col min="2249" max="2249" width="18.375" style="101" bestFit="1" customWidth="1"/>
    <col min="2250" max="2251" width="20.375" style="101" bestFit="1" customWidth="1"/>
    <col min="2252" max="2252" width="13" style="101" bestFit="1" customWidth="1"/>
    <col min="2253" max="2254" width="19.25" style="101" bestFit="1" customWidth="1"/>
    <col min="2255" max="2256" width="17.25" style="101" bestFit="1" customWidth="1"/>
    <col min="2257" max="2259" width="19.25" style="101" bestFit="1" customWidth="1"/>
    <col min="2260" max="2261" width="21.375" style="101" bestFit="1" customWidth="1"/>
    <col min="2262" max="2262" width="19.25" style="101" bestFit="1" customWidth="1"/>
    <col min="2263" max="2264" width="21.375" style="101" bestFit="1" customWidth="1"/>
    <col min="2265" max="2265" width="23.5" style="101" bestFit="1" customWidth="1"/>
    <col min="2266" max="2267" width="21.375" style="101" bestFit="1" customWidth="1"/>
    <col min="2268" max="2270" width="23.5" style="101" bestFit="1" customWidth="1"/>
    <col min="2271" max="2272" width="25.5" style="101" bestFit="1" customWidth="1"/>
    <col min="2273" max="2273" width="23.5" style="101" bestFit="1" customWidth="1"/>
    <col min="2274" max="2275" width="25.5" style="101" bestFit="1" customWidth="1"/>
    <col min="2276" max="2276" width="27.625" style="101" bestFit="1" customWidth="1"/>
    <col min="2277" max="2277" width="25.5" style="101" bestFit="1" customWidth="1"/>
    <col min="2278" max="2278" width="22.75" style="101" bestFit="1" customWidth="1"/>
    <col min="2279" max="2279" width="26.875" style="101" bestFit="1" customWidth="1"/>
    <col min="2280" max="2281" width="19.25" style="101" bestFit="1" customWidth="1"/>
    <col min="2282" max="2282" width="25.5" style="101" bestFit="1" customWidth="1"/>
    <col min="2283" max="2284" width="21.375" style="101" bestFit="1" customWidth="1"/>
    <col min="2285" max="2285" width="27.625" style="101" bestFit="1" customWidth="1"/>
    <col min="2286" max="2286" width="8.375" style="101" bestFit="1" customWidth="1"/>
    <col min="2287" max="2289" width="16.75" style="101" bestFit="1" customWidth="1"/>
    <col min="2290" max="2290" width="18.875" style="101" bestFit="1" customWidth="1"/>
    <col min="2291" max="2291" width="23.5" style="101" bestFit="1" customWidth="1"/>
    <col min="2292" max="2292" width="25.5" style="101" bestFit="1" customWidth="1"/>
    <col min="2293" max="2294" width="8.375" style="101" bestFit="1" customWidth="1"/>
    <col min="2295" max="2295" width="10.25" style="101" bestFit="1" customWidth="1"/>
    <col min="2296" max="2296" width="13.75" style="101" bestFit="1" customWidth="1"/>
    <col min="2297" max="2297" width="15.125" style="101" bestFit="1" customWidth="1"/>
    <col min="2298" max="2300" width="21.5" style="101" bestFit="1" customWidth="1"/>
    <col min="2301" max="2302" width="19.25" style="101" bestFit="1" customWidth="1"/>
    <col min="2303" max="2303" width="6.625" style="101" bestFit="1" customWidth="1"/>
    <col min="2304" max="2304" width="9" style="101"/>
    <col min="2305" max="2305" width="15.125" style="101" bestFit="1" customWidth="1"/>
    <col min="2306" max="2306" width="13" style="101" bestFit="1" customWidth="1"/>
    <col min="2307" max="2309" width="9" style="101" bestFit="1"/>
    <col min="2310" max="2310" width="13" style="101" bestFit="1" customWidth="1"/>
    <col min="2311" max="2311" width="15" style="101" customWidth="1"/>
    <col min="2312" max="2312" width="13" style="101" bestFit="1" customWidth="1"/>
    <col min="2313" max="2313" width="9" style="101" bestFit="1"/>
    <col min="2314" max="2316" width="12.375" style="101" bestFit="1" customWidth="1"/>
    <col min="2317" max="2317" width="11" style="101" bestFit="1" customWidth="1"/>
    <col min="2318" max="2318" width="20.375" style="101" bestFit="1" customWidth="1"/>
    <col min="2319" max="2320" width="27.75" style="101" bestFit="1" customWidth="1"/>
    <col min="2321" max="2322" width="19.375" style="101" bestFit="1" customWidth="1"/>
    <col min="2323" max="2323" width="17.25" style="101" bestFit="1" customWidth="1"/>
    <col min="2324" max="2324" width="19.375" style="101" bestFit="1" customWidth="1"/>
    <col min="2325" max="2326" width="9" style="101" bestFit="1"/>
    <col min="2327" max="2327" width="17.375" style="101" bestFit="1" customWidth="1"/>
    <col min="2328" max="2328" width="9" style="101" bestFit="1"/>
    <col min="2329" max="2329" width="17.375" style="101" bestFit="1" customWidth="1"/>
    <col min="2330" max="2331" width="9" style="101" bestFit="1"/>
    <col min="2332" max="2333" width="11.125" style="101" bestFit="1" customWidth="1"/>
    <col min="2334" max="2334" width="5.25" style="101" bestFit="1" customWidth="1"/>
    <col min="2335" max="2335" width="9" style="101" bestFit="1"/>
    <col min="2336" max="2336" width="14.25" style="101" bestFit="1" customWidth="1"/>
    <col min="2337" max="2337" width="17.875" style="101" bestFit="1" customWidth="1"/>
    <col min="2338" max="2338" width="5.25" style="101" bestFit="1" customWidth="1"/>
    <col min="2339" max="2339" width="9" style="101" bestFit="1"/>
    <col min="2340" max="2340" width="11" style="101" bestFit="1" customWidth="1"/>
    <col min="2341" max="2341" width="8.375" style="101" bestFit="1" customWidth="1"/>
    <col min="2342" max="2342" width="9.625" style="101" bestFit="1" customWidth="1"/>
    <col min="2343" max="2343" width="15.125" style="101" bestFit="1" customWidth="1"/>
    <col min="2344" max="2344" width="11.125" style="101" bestFit="1" customWidth="1"/>
    <col min="2345" max="2345" width="9.5" style="101" bestFit="1" customWidth="1"/>
    <col min="2346" max="2346" width="11" style="101" bestFit="1" customWidth="1"/>
    <col min="2347" max="2355" width="15.125" style="101" bestFit="1" customWidth="1"/>
    <col min="2356" max="2356" width="7.125" style="101" bestFit="1" customWidth="1"/>
    <col min="2357" max="2357" width="11" style="101" bestFit="1" customWidth="1"/>
    <col min="2358" max="2358" width="15.125" style="101" bestFit="1" customWidth="1"/>
    <col min="2359" max="2359" width="19.25" style="101" bestFit="1" customWidth="1"/>
    <col min="2360" max="2360" width="15.125" style="101" bestFit="1" customWidth="1"/>
    <col min="2361" max="2361" width="19.25" style="101" bestFit="1" customWidth="1"/>
    <col min="2362" max="2362" width="15.125" style="101" bestFit="1" customWidth="1"/>
    <col min="2363" max="2363" width="19.25" style="101" bestFit="1" customWidth="1"/>
    <col min="2364" max="2364" width="15.125" style="101" bestFit="1" customWidth="1"/>
    <col min="2365" max="2365" width="19.25" style="101" bestFit="1" customWidth="1"/>
    <col min="2366" max="2366" width="15.125" style="101" bestFit="1" customWidth="1"/>
    <col min="2367" max="2367" width="19.25" style="101" bestFit="1" customWidth="1"/>
    <col min="2368" max="2368" width="13" style="101" bestFit="1" customWidth="1"/>
    <col min="2369" max="2369" width="17.25" style="101" bestFit="1" customWidth="1"/>
    <col min="2370" max="2370" width="15.125" style="101" bestFit="1" customWidth="1"/>
    <col min="2371" max="2371" width="19.25" style="101" bestFit="1" customWidth="1"/>
    <col min="2372" max="2372" width="15.125" style="101" bestFit="1" customWidth="1"/>
    <col min="2373" max="2373" width="19.25" style="101" bestFit="1" customWidth="1"/>
    <col min="2374" max="2379" width="21.375" style="101" bestFit="1" customWidth="1"/>
    <col min="2380" max="2381" width="17.25" style="101" bestFit="1" customWidth="1"/>
    <col min="2382" max="2382" width="7.125" style="101" bestFit="1" customWidth="1"/>
    <col min="2383" max="2383" width="11" style="101" bestFit="1" customWidth="1"/>
    <col min="2384" max="2384" width="7.125" style="101" bestFit="1" customWidth="1"/>
    <col min="2385" max="2386" width="11" style="101" bestFit="1" customWidth="1"/>
    <col min="2387" max="2387" width="15.125" style="101" bestFit="1" customWidth="1"/>
    <col min="2388" max="2388" width="16.5" style="101" bestFit="1" customWidth="1"/>
    <col min="2389" max="2389" width="20.625" style="101" bestFit="1" customWidth="1"/>
    <col min="2390" max="2390" width="7.125" style="101" bestFit="1" customWidth="1"/>
    <col min="2391" max="2393" width="11" style="101" bestFit="1" customWidth="1"/>
    <col min="2394" max="2394" width="15.125" style="101" bestFit="1" customWidth="1"/>
    <col min="2395" max="2397" width="11" style="101" bestFit="1" customWidth="1"/>
    <col min="2398" max="2398" width="13" style="101" bestFit="1" customWidth="1"/>
    <col min="2399" max="2399" width="11" style="101" bestFit="1" customWidth="1"/>
    <col min="2400" max="2400" width="15.125" style="101" bestFit="1" customWidth="1"/>
    <col min="2401" max="2401" width="17.25" style="101" bestFit="1" customWidth="1"/>
    <col min="2402" max="2402" width="7.125" style="101" bestFit="1" customWidth="1"/>
    <col min="2403" max="2403" width="13" style="101" bestFit="1" customWidth="1"/>
    <col min="2404" max="2405" width="12.375" style="101" bestFit="1" customWidth="1"/>
    <col min="2406" max="2407" width="15.125" style="101" bestFit="1" customWidth="1"/>
    <col min="2408" max="2409" width="18.625" style="101" bestFit="1" customWidth="1"/>
    <col min="2410" max="2411" width="21.375" style="101" bestFit="1" customWidth="1"/>
    <col min="2412" max="2412" width="17.25" style="101" bestFit="1" customWidth="1"/>
    <col min="2413" max="2413" width="11" style="101" bestFit="1" customWidth="1"/>
    <col min="2414" max="2415" width="15.125" style="101" bestFit="1" customWidth="1"/>
    <col min="2416" max="2416" width="11" style="101" bestFit="1" customWidth="1"/>
    <col min="2417" max="2418" width="15.125" style="101" bestFit="1" customWidth="1"/>
    <col min="2419" max="2419" width="11.875" style="101" bestFit="1" customWidth="1"/>
    <col min="2420" max="2420" width="16.375" style="101" bestFit="1" customWidth="1"/>
    <col min="2421" max="2421" width="15.125" style="101" bestFit="1" customWidth="1"/>
    <col min="2422" max="2422" width="11" style="101" bestFit="1" customWidth="1"/>
    <col min="2423" max="2424" width="15.125" style="101" bestFit="1" customWidth="1"/>
    <col min="2425" max="2425" width="11" style="101" bestFit="1" customWidth="1"/>
    <col min="2426" max="2427" width="15.125" style="101" bestFit="1" customWidth="1"/>
    <col min="2428" max="2428" width="5.25" style="101" bestFit="1" customWidth="1"/>
    <col min="2429" max="2430" width="9" style="101"/>
    <col min="2431" max="2431" width="7.125" style="101" bestFit="1" customWidth="1"/>
    <col min="2432" max="2432" width="9" style="101"/>
    <col min="2433" max="2433" width="59.375" style="101" bestFit="1" customWidth="1"/>
    <col min="2434" max="2434" width="45.5" style="101" bestFit="1" customWidth="1"/>
    <col min="2435" max="2435" width="27.625" style="101" bestFit="1" customWidth="1"/>
    <col min="2436" max="2436" width="11" style="101" bestFit="1" customWidth="1"/>
    <col min="2437" max="2440" width="13" style="101" bestFit="1" customWidth="1"/>
    <col min="2441" max="2441" width="14.375" style="101" bestFit="1" customWidth="1"/>
    <col min="2442" max="2442" width="13" style="101" bestFit="1" customWidth="1"/>
    <col min="2443" max="2444" width="18.125" style="101" bestFit="1" customWidth="1"/>
    <col min="2445" max="2445" width="20.25" style="101" bestFit="1" customWidth="1"/>
    <col min="2446" max="2446" width="17.625" style="101" bestFit="1" customWidth="1"/>
    <col min="2447" max="2447" width="15.125" style="101" bestFit="1" customWidth="1"/>
    <col min="2448" max="2448" width="21.375" style="101" bestFit="1" customWidth="1"/>
    <col min="2449" max="2449" width="12.875" style="101" bestFit="1" customWidth="1"/>
    <col min="2450" max="2450" width="13" style="101" bestFit="1" customWidth="1"/>
    <col min="2451" max="2451" width="21.5" style="101" bestFit="1" customWidth="1"/>
    <col min="2452" max="2453" width="13.125" style="101" bestFit="1" customWidth="1"/>
    <col min="2454" max="2454" width="21.25" style="101" bestFit="1" customWidth="1"/>
    <col min="2455" max="2455" width="17.375" style="101" bestFit="1" customWidth="1"/>
    <col min="2456" max="2456" width="13.125" style="101" bestFit="1" customWidth="1"/>
    <col min="2457" max="2457" width="15.125" style="101" bestFit="1" customWidth="1"/>
    <col min="2458" max="2458" width="25.25" style="101" bestFit="1" customWidth="1"/>
    <col min="2459" max="2459" width="18.875" style="101" bestFit="1" customWidth="1"/>
    <col min="2460" max="2460" width="28" style="101" bestFit="1" customWidth="1"/>
    <col min="2461" max="2461" width="26.75" style="101" bestFit="1" customWidth="1"/>
    <col min="2462" max="2462" width="28" style="101" bestFit="1" customWidth="1"/>
    <col min="2463" max="2463" width="25.25" style="101" bestFit="1" customWidth="1"/>
    <col min="2464" max="2464" width="29.625" style="101" bestFit="1" customWidth="1"/>
    <col min="2465" max="2465" width="25.25" style="101" bestFit="1" customWidth="1"/>
    <col min="2466" max="2466" width="29.625" style="101" bestFit="1" customWidth="1"/>
    <col min="2467" max="2467" width="25.25" style="101" bestFit="1" customWidth="1"/>
    <col min="2468" max="2469" width="18.875" style="101" bestFit="1" customWidth="1"/>
    <col min="2470" max="2470" width="21" style="101" bestFit="1" customWidth="1"/>
    <col min="2471" max="2471" width="20.875" style="101" bestFit="1" customWidth="1"/>
    <col min="2472" max="2472" width="12.625" style="101" bestFit="1" customWidth="1"/>
    <col min="2473" max="2473" width="15.125" style="101" bestFit="1" customWidth="1"/>
    <col min="2474" max="2474" width="7.125" style="101" bestFit="1" customWidth="1"/>
    <col min="2475" max="2475" width="19.25" style="101" bestFit="1" customWidth="1"/>
    <col min="2476" max="2478" width="15.125" style="101" bestFit="1" customWidth="1"/>
    <col min="2479" max="2479" width="17.25" style="101" bestFit="1" customWidth="1"/>
    <col min="2480" max="2482" width="15.125" style="101" bestFit="1" customWidth="1"/>
    <col min="2483" max="2484" width="17.25" style="101" bestFit="1" customWidth="1"/>
    <col min="2485" max="2485" width="15.125" style="101" bestFit="1" customWidth="1"/>
    <col min="2486" max="2487" width="17.25" style="101" bestFit="1" customWidth="1"/>
    <col min="2488" max="2488" width="15.125" style="101" bestFit="1" customWidth="1"/>
    <col min="2489" max="2490" width="17.25" style="101" bestFit="1" customWidth="1"/>
    <col min="2491" max="2491" width="19.25" style="101" bestFit="1" customWidth="1"/>
    <col min="2492" max="2493" width="21.375" style="101" bestFit="1" customWidth="1"/>
    <col min="2494" max="2494" width="23.5" style="101" bestFit="1" customWidth="1"/>
    <col min="2495" max="2495" width="21.375" style="101" bestFit="1" customWidth="1"/>
    <col min="2496" max="2496" width="19.25" style="101" bestFit="1" customWidth="1"/>
    <col min="2497" max="2498" width="21.375" style="101" bestFit="1" customWidth="1"/>
    <col min="2499" max="2499" width="23.5" style="101" bestFit="1" customWidth="1"/>
    <col min="2500" max="2500" width="21.375" style="101" bestFit="1" customWidth="1"/>
    <col min="2501" max="2501" width="17.25" style="101" bestFit="1" customWidth="1"/>
    <col min="2502" max="2504" width="19.25" style="101" bestFit="1" customWidth="1"/>
    <col min="2505" max="2505" width="18.375" style="101" bestFit="1" customWidth="1"/>
    <col min="2506" max="2507" width="20.375" style="101" bestFit="1" customWidth="1"/>
    <col min="2508" max="2508" width="13" style="101" bestFit="1" customWidth="1"/>
    <col min="2509" max="2510" width="19.25" style="101" bestFit="1" customWidth="1"/>
    <col min="2511" max="2512" width="17.25" style="101" bestFit="1" customWidth="1"/>
    <col min="2513" max="2515" width="19.25" style="101" bestFit="1" customWidth="1"/>
    <col min="2516" max="2517" width="21.375" style="101" bestFit="1" customWidth="1"/>
    <col min="2518" max="2518" width="19.25" style="101" bestFit="1" customWidth="1"/>
    <col min="2519" max="2520" width="21.375" style="101" bestFit="1" customWidth="1"/>
    <col min="2521" max="2521" width="23.5" style="101" bestFit="1" customWidth="1"/>
    <col min="2522" max="2523" width="21.375" style="101" bestFit="1" customWidth="1"/>
    <col min="2524" max="2526" width="23.5" style="101" bestFit="1" customWidth="1"/>
    <col min="2527" max="2528" width="25.5" style="101" bestFit="1" customWidth="1"/>
    <col min="2529" max="2529" width="23.5" style="101" bestFit="1" customWidth="1"/>
    <col min="2530" max="2531" width="25.5" style="101" bestFit="1" customWidth="1"/>
    <col min="2532" max="2532" width="27.625" style="101" bestFit="1" customWidth="1"/>
    <col min="2533" max="2533" width="25.5" style="101" bestFit="1" customWidth="1"/>
    <col min="2534" max="2534" width="22.75" style="101" bestFit="1" customWidth="1"/>
    <col min="2535" max="2535" width="26.875" style="101" bestFit="1" customWidth="1"/>
    <col min="2536" max="2537" width="19.25" style="101" bestFit="1" customWidth="1"/>
    <col min="2538" max="2538" width="25.5" style="101" bestFit="1" customWidth="1"/>
    <col min="2539" max="2540" width="21.375" style="101" bestFit="1" customWidth="1"/>
    <col min="2541" max="2541" width="27.625" style="101" bestFit="1" customWidth="1"/>
    <col min="2542" max="2542" width="8.375" style="101" bestFit="1" customWidth="1"/>
    <col min="2543" max="2545" width="16.75" style="101" bestFit="1" customWidth="1"/>
    <col min="2546" max="2546" width="18.875" style="101" bestFit="1" customWidth="1"/>
    <col min="2547" max="2547" width="23.5" style="101" bestFit="1" customWidth="1"/>
    <col min="2548" max="2548" width="25.5" style="101" bestFit="1" customWidth="1"/>
    <col min="2549" max="2550" width="8.375" style="101" bestFit="1" customWidth="1"/>
    <col min="2551" max="2551" width="10.25" style="101" bestFit="1" customWidth="1"/>
    <col min="2552" max="2552" width="13.75" style="101" bestFit="1" customWidth="1"/>
    <col min="2553" max="2553" width="15.125" style="101" bestFit="1" customWidth="1"/>
    <col min="2554" max="2556" width="21.5" style="101" bestFit="1" customWidth="1"/>
    <col min="2557" max="2558" width="19.25" style="101" bestFit="1" customWidth="1"/>
    <col min="2559" max="2559" width="6.625" style="101" bestFit="1" customWidth="1"/>
    <col min="2560" max="2560" width="9" style="101"/>
    <col min="2561" max="2561" width="15.125" style="101" bestFit="1" customWidth="1"/>
    <col min="2562" max="2562" width="13" style="101" bestFit="1" customWidth="1"/>
    <col min="2563" max="2565" width="9" style="101" bestFit="1"/>
    <col min="2566" max="2566" width="13" style="101" bestFit="1" customWidth="1"/>
    <col min="2567" max="2567" width="15" style="101" customWidth="1"/>
    <col min="2568" max="2568" width="13" style="101" bestFit="1" customWidth="1"/>
    <col min="2569" max="2569" width="9" style="101" bestFit="1"/>
    <col min="2570" max="2572" width="12.375" style="101" bestFit="1" customWidth="1"/>
    <col min="2573" max="2573" width="11" style="101" bestFit="1" customWidth="1"/>
    <col min="2574" max="2574" width="20.375" style="101" bestFit="1" customWidth="1"/>
    <col min="2575" max="2576" width="27.75" style="101" bestFit="1" customWidth="1"/>
    <col min="2577" max="2578" width="19.375" style="101" bestFit="1" customWidth="1"/>
    <col min="2579" max="2579" width="17.25" style="101" bestFit="1" customWidth="1"/>
    <col min="2580" max="2580" width="19.375" style="101" bestFit="1" customWidth="1"/>
    <col min="2581" max="2582" width="9" style="101" bestFit="1"/>
    <col min="2583" max="2583" width="17.375" style="101" bestFit="1" customWidth="1"/>
    <col min="2584" max="2584" width="9" style="101" bestFit="1"/>
    <col min="2585" max="2585" width="17.375" style="101" bestFit="1" customWidth="1"/>
    <col min="2586" max="2587" width="9" style="101" bestFit="1"/>
    <col min="2588" max="2589" width="11.125" style="101" bestFit="1" customWidth="1"/>
    <col min="2590" max="2590" width="5.25" style="101" bestFit="1" customWidth="1"/>
    <col min="2591" max="2591" width="9" style="101" bestFit="1"/>
    <col min="2592" max="2592" width="14.25" style="101" bestFit="1" customWidth="1"/>
    <col min="2593" max="2593" width="17.875" style="101" bestFit="1" customWidth="1"/>
    <col min="2594" max="2594" width="5.25" style="101" bestFit="1" customWidth="1"/>
    <col min="2595" max="2595" width="9" style="101" bestFit="1"/>
    <col min="2596" max="2596" width="11" style="101" bestFit="1" customWidth="1"/>
    <col min="2597" max="2597" width="8.375" style="101" bestFit="1" customWidth="1"/>
    <col min="2598" max="2598" width="9.625" style="101" bestFit="1" customWidth="1"/>
    <col min="2599" max="2599" width="15.125" style="101" bestFit="1" customWidth="1"/>
    <col min="2600" max="2600" width="11.125" style="101" bestFit="1" customWidth="1"/>
    <col min="2601" max="2601" width="9.5" style="101" bestFit="1" customWidth="1"/>
    <col min="2602" max="2602" width="11" style="101" bestFit="1" customWidth="1"/>
    <col min="2603" max="2611" width="15.125" style="101" bestFit="1" customWidth="1"/>
    <col min="2612" max="2612" width="7.125" style="101" bestFit="1" customWidth="1"/>
    <col min="2613" max="2613" width="11" style="101" bestFit="1" customWidth="1"/>
    <col min="2614" max="2614" width="15.125" style="101" bestFit="1" customWidth="1"/>
    <col min="2615" max="2615" width="19.25" style="101" bestFit="1" customWidth="1"/>
    <col min="2616" max="2616" width="15.125" style="101" bestFit="1" customWidth="1"/>
    <col min="2617" max="2617" width="19.25" style="101" bestFit="1" customWidth="1"/>
    <col min="2618" max="2618" width="15.125" style="101" bestFit="1" customWidth="1"/>
    <col min="2619" max="2619" width="19.25" style="101" bestFit="1" customWidth="1"/>
    <col min="2620" max="2620" width="15.125" style="101" bestFit="1" customWidth="1"/>
    <col min="2621" max="2621" width="19.25" style="101" bestFit="1" customWidth="1"/>
    <col min="2622" max="2622" width="15.125" style="101" bestFit="1" customWidth="1"/>
    <col min="2623" max="2623" width="19.25" style="101" bestFit="1" customWidth="1"/>
    <col min="2624" max="2624" width="13" style="101" bestFit="1" customWidth="1"/>
    <col min="2625" max="2625" width="17.25" style="101" bestFit="1" customWidth="1"/>
    <col min="2626" max="2626" width="15.125" style="101" bestFit="1" customWidth="1"/>
    <col min="2627" max="2627" width="19.25" style="101" bestFit="1" customWidth="1"/>
    <col min="2628" max="2628" width="15.125" style="101" bestFit="1" customWidth="1"/>
    <col min="2629" max="2629" width="19.25" style="101" bestFit="1" customWidth="1"/>
    <col min="2630" max="2635" width="21.375" style="101" bestFit="1" customWidth="1"/>
    <col min="2636" max="2637" width="17.25" style="101" bestFit="1" customWidth="1"/>
    <col min="2638" max="2638" width="7.125" style="101" bestFit="1" customWidth="1"/>
    <col min="2639" max="2639" width="11" style="101" bestFit="1" customWidth="1"/>
    <col min="2640" max="2640" width="7.125" style="101" bestFit="1" customWidth="1"/>
    <col min="2641" max="2642" width="11" style="101" bestFit="1" customWidth="1"/>
    <col min="2643" max="2643" width="15.125" style="101" bestFit="1" customWidth="1"/>
    <col min="2644" max="2644" width="16.5" style="101" bestFit="1" customWidth="1"/>
    <col min="2645" max="2645" width="20.625" style="101" bestFit="1" customWidth="1"/>
    <col min="2646" max="2646" width="7.125" style="101" bestFit="1" customWidth="1"/>
    <col min="2647" max="2649" width="11" style="101" bestFit="1" customWidth="1"/>
    <col min="2650" max="2650" width="15.125" style="101" bestFit="1" customWidth="1"/>
    <col min="2651" max="2653" width="11" style="101" bestFit="1" customWidth="1"/>
    <col min="2654" max="2654" width="13" style="101" bestFit="1" customWidth="1"/>
    <col min="2655" max="2655" width="11" style="101" bestFit="1" customWidth="1"/>
    <col min="2656" max="2656" width="15.125" style="101" bestFit="1" customWidth="1"/>
    <col min="2657" max="2657" width="17.25" style="101" bestFit="1" customWidth="1"/>
    <col min="2658" max="2658" width="7.125" style="101" bestFit="1" customWidth="1"/>
    <col min="2659" max="2659" width="13" style="101" bestFit="1" customWidth="1"/>
    <col min="2660" max="2661" width="12.375" style="101" bestFit="1" customWidth="1"/>
    <col min="2662" max="2663" width="15.125" style="101" bestFit="1" customWidth="1"/>
    <col min="2664" max="2665" width="18.625" style="101" bestFit="1" customWidth="1"/>
    <col min="2666" max="2667" width="21.375" style="101" bestFit="1" customWidth="1"/>
    <col min="2668" max="2668" width="17.25" style="101" bestFit="1" customWidth="1"/>
    <col min="2669" max="2669" width="11" style="101" bestFit="1" customWidth="1"/>
    <col min="2670" max="2671" width="15.125" style="101" bestFit="1" customWidth="1"/>
    <col min="2672" max="2672" width="11" style="101" bestFit="1" customWidth="1"/>
    <col min="2673" max="2674" width="15.125" style="101" bestFit="1" customWidth="1"/>
    <col min="2675" max="2675" width="11.875" style="101" bestFit="1" customWidth="1"/>
    <col min="2676" max="2676" width="16.375" style="101" bestFit="1" customWidth="1"/>
    <col min="2677" max="2677" width="15.125" style="101" bestFit="1" customWidth="1"/>
    <col min="2678" max="2678" width="11" style="101" bestFit="1" customWidth="1"/>
    <col min="2679" max="2680" width="15.125" style="101" bestFit="1" customWidth="1"/>
    <col min="2681" max="2681" width="11" style="101" bestFit="1" customWidth="1"/>
    <col min="2682" max="2683" width="15.125" style="101" bestFit="1" customWidth="1"/>
    <col min="2684" max="2684" width="5.25" style="101" bestFit="1" customWidth="1"/>
    <col min="2685" max="2686" width="9" style="101"/>
    <col min="2687" max="2687" width="7.125" style="101" bestFit="1" customWidth="1"/>
    <col min="2688" max="2688" width="9" style="101"/>
    <col min="2689" max="2689" width="59.375" style="101" bestFit="1" customWidth="1"/>
    <col min="2690" max="2690" width="45.5" style="101" bestFit="1" customWidth="1"/>
    <col min="2691" max="2691" width="27.625" style="101" bestFit="1" customWidth="1"/>
    <col min="2692" max="2692" width="11" style="101" bestFit="1" customWidth="1"/>
    <col min="2693" max="2696" width="13" style="101" bestFit="1" customWidth="1"/>
    <col min="2697" max="2697" width="14.375" style="101" bestFit="1" customWidth="1"/>
    <col min="2698" max="2698" width="13" style="101" bestFit="1" customWidth="1"/>
    <col min="2699" max="2700" width="18.125" style="101" bestFit="1" customWidth="1"/>
    <col min="2701" max="2701" width="20.25" style="101" bestFit="1" customWidth="1"/>
    <col min="2702" max="2702" width="17.625" style="101" bestFit="1" customWidth="1"/>
    <col min="2703" max="2703" width="15.125" style="101" bestFit="1" customWidth="1"/>
    <col min="2704" max="2704" width="21.375" style="101" bestFit="1" customWidth="1"/>
    <col min="2705" max="2705" width="12.875" style="101" bestFit="1" customWidth="1"/>
    <col min="2706" max="2706" width="13" style="101" bestFit="1" customWidth="1"/>
    <col min="2707" max="2707" width="21.5" style="101" bestFit="1" customWidth="1"/>
    <col min="2708" max="2709" width="13.125" style="101" bestFit="1" customWidth="1"/>
    <col min="2710" max="2710" width="21.25" style="101" bestFit="1" customWidth="1"/>
    <col min="2711" max="2711" width="17.375" style="101" bestFit="1" customWidth="1"/>
    <col min="2712" max="2712" width="13.125" style="101" bestFit="1" customWidth="1"/>
    <col min="2713" max="2713" width="15.125" style="101" bestFit="1" customWidth="1"/>
    <col min="2714" max="2714" width="25.25" style="101" bestFit="1" customWidth="1"/>
    <col min="2715" max="2715" width="18.875" style="101" bestFit="1" customWidth="1"/>
    <col min="2716" max="2716" width="28" style="101" bestFit="1" customWidth="1"/>
    <col min="2717" max="2717" width="26.75" style="101" bestFit="1" customWidth="1"/>
    <col min="2718" max="2718" width="28" style="101" bestFit="1" customWidth="1"/>
    <col min="2719" max="2719" width="25.25" style="101" bestFit="1" customWidth="1"/>
    <col min="2720" max="2720" width="29.625" style="101" bestFit="1" customWidth="1"/>
    <col min="2721" max="2721" width="25.25" style="101" bestFit="1" customWidth="1"/>
    <col min="2722" max="2722" width="29.625" style="101" bestFit="1" customWidth="1"/>
    <col min="2723" max="2723" width="25.25" style="101" bestFit="1" customWidth="1"/>
    <col min="2724" max="2725" width="18.875" style="101" bestFit="1" customWidth="1"/>
    <col min="2726" max="2726" width="21" style="101" bestFit="1" customWidth="1"/>
    <col min="2727" max="2727" width="20.875" style="101" bestFit="1" customWidth="1"/>
    <col min="2728" max="2728" width="12.625" style="101" bestFit="1" customWidth="1"/>
    <col min="2729" max="2729" width="15.125" style="101" bestFit="1" customWidth="1"/>
    <col min="2730" max="2730" width="7.125" style="101" bestFit="1" customWidth="1"/>
    <col min="2731" max="2731" width="19.25" style="101" bestFit="1" customWidth="1"/>
    <col min="2732" max="2734" width="15.125" style="101" bestFit="1" customWidth="1"/>
    <col min="2735" max="2735" width="17.25" style="101" bestFit="1" customWidth="1"/>
    <col min="2736" max="2738" width="15.125" style="101" bestFit="1" customWidth="1"/>
    <col min="2739" max="2740" width="17.25" style="101" bestFit="1" customWidth="1"/>
    <col min="2741" max="2741" width="15.125" style="101" bestFit="1" customWidth="1"/>
    <col min="2742" max="2743" width="17.25" style="101" bestFit="1" customWidth="1"/>
    <col min="2744" max="2744" width="15.125" style="101" bestFit="1" customWidth="1"/>
    <col min="2745" max="2746" width="17.25" style="101" bestFit="1" customWidth="1"/>
    <col min="2747" max="2747" width="19.25" style="101" bestFit="1" customWidth="1"/>
    <col min="2748" max="2749" width="21.375" style="101" bestFit="1" customWidth="1"/>
    <col min="2750" max="2750" width="23.5" style="101" bestFit="1" customWidth="1"/>
    <col min="2751" max="2751" width="21.375" style="101" bestFit="1" customWidth="1"/>
    <col min="2752" max="2752" width="19.25" style="101" bestFit="1" customWidth="1"/>
    <col min="2753" max="2754" width="21.375" style="101" bestFit="1" customWidth="1"/>
    <col min="2755" max="2755" width="23.5" style="101" bestFit="1" customWidth="1"/>
    <col min="2756" max="2756" width="21.375" style="101" bestFit="1" customWidth="1"/>
    <col min="2757" max="2757" width="17.25" style="101" bestFit="1" customWidth="1"/>
    <col min="2758" max="2760" width="19.25" style="101" bestFit="1" customWidth="1"/>
    <col min="2761" max="2761" width="18.375" style="101" bestFit="1" customWidth="1"/>
    <col min="2762" max="2763" width="20.375" style="101" bestFit="1" customWidth="1"/>
    <col min="2764" max="2764" width="13" style="101" bestFit="1" customWidth="1"/>
    <col min="2765" max="2766" width="19.25" style="101" bestFit="1" customWidth="1"/>
    <col min="2767" max="2768" width="17.25" style="101" bestFit="1" customWidth="1"/>
    <col min="2769" max="2771" width="19.25" style="101" bestFit="1" customWidth="1"/>
    <col min="2772" max="2773" width="21.375" style="101" bestFit="1" customWidth="1"/>
    <col min="2774" max="2774" width="19.25" style="101" bestFit="1" customWidth="1"/>
    <col min="2775" max="2776" width="21.375" style="101" bestFit="1" customWidth="1"/>
    <col min="2777" max="2777" width="23.5" style="101" bestFit="1" customWidth="1"/>
    <col min="2778" max="2779" width="21.375" style="101" bestFit="1" customWidth="1"/>
    <col min="2780" max="2782" width="23.5" style="101" bestFit="1" customWidth="1"/>
    <col min="2783" max="2784" width="25.5" style="101" bestFit="1" customWidth="1"/>
    <col min="2785" max="2785" width="23.5" style="101" bestFit="1" customWidth="1"/>
    <col min="2786" max="2787" width="25.5" style="101" bestFit="1" customWidth="1"/>
    <col min="2788" max="2788" width="27.625" style="101" bestFit="1" customWidth="1"/>
    <col min="2789" max="2789" width="25.5" style="101" bestFit="1" customWidth="1"/>
    <col min="2790" max="2790" width="22.75" style="101" bestFit="1" customWidth="1"/>
    <col min="2791" max="2791" width="26.875" style="101" bestFit="1" customWidth="1"/>
    <col min="2792" max="2793" width="19.25" style="101" bestFit="1" customWidth="1"/>
    <col min="2794" max="2794" width="25.5" style="101" bestFit="1" customWidth="1"/>
    <col min="2795" max="2796" width="21.375" style="101" bestFit="1" customWidth="1"/>
    <col min="2797" max="2797" width="27.625" style="101" bestFit="1" customWidth="1"/>
    <col min="2798" max="2798" width="8.375" style="101" bestFit="1" customWidth="1"/>
    <col min="2799" max="2801" width="16.75" style="101" bestFit="1" customWidth="1"/>
    <col min="2802" max="2802" width="18.875" style="101" bestFit="1" customWidth="1"/>
    <col min="2803" max="2803" width="23.5" style="101" bestFit="1" customWidth="1"/>
    <col min="2804" max="2804" width="25.5" style="101" bestFit="1" customWidth="1"/>
    <col min="2805" max="2806" width="8.375" style="101" bestFit="1" customWidth="1"/>
    <col min="2807" max="2807" width="10.25" style="101" bestFit="1" customWidth="1"/>
    <col min="2808" max="2808" width="13.75" style="101" bestFit="1" customWidth="1"/>
    <col min="2809" max="2809" width="15.125" style="101" bestFit="1" customWidth="1"/>
    <col min="2810" max="2812" width="21.5" style="101" bestFit="1" customWidth="1"/>
    <col min="2813" max="2814" width="19.25" style="101" bestFit="1" customWidth="1"/>
    <col min="2815" max="2815" width="6.625" style="101" bestFit="1" customWidth="1"/>
    <col min="2816" max="2816" width="9" style="101"/>
    <col min="2817" max="2817" width="15.125" style="101" bestFit="1" customWidth="1"/>
    <col min="2818" max="2818" width="13" style="101" bestFit="1" customWidth="1"/>
    <col min="2819" max="2821" width="9" style="101" bestFit="1"/>
    <col min="2822" max="2822" width="13" style="101" bestFit="1" customWidth="1"/>
    <col min="2823" max="2823" width="15" style="101" customWidth="1"/>
    <col min="2824" max="2824" width="13" style="101" bestFit="1" customWidth="1"/>
    <col min="2825" max="2825" width="9" style="101" bestFit="1"/>
    <col min="2826" max="2828" width="12.375" style="101" bestFit="1" customWidth="1"/>
    <col min="2829" max="2829" width="11" style="101" bestFit="1" customWidth="1"/>
    <col min="2830" max="2830" width="20.375" style="101" bestFit="1" customWidth="1"/>
    <col min="2831" max="2832" width="27.75" style="101" bestFit="1" customWidth="1"/>
    <col min="2833" max="2834" width="19.375" style="101" bestFit="1" customWidth="1"/>
    <col min="2835" max="2835" width="17.25" style="101" bestFit="1" customWidth="1"/>
    <col min="2836" max="2836" width="19.375" style="101" bestFit="1" customWidth="1"/>
    <col min="2837" max="2838" width="9" style="101" bestFit="1"/>
    <col min="2839" max="2839" width="17.375" style="101" bestFit="1" customWidth="1"/>
    <col min="2840" max="2840" width="9" style="101" bestFit="1"/>
    <col min="2841" max="2841" width="17.375" style="101" bestFit="1" customWidth="1"/>
    <col min="2842" max="2843" width="9" style="101" bestFit="1"/>
    <col min="2844" max="2845" width="11.125" style="101" bestFit="1" customWidth="1"/>
    <col min="2846" max="2846" width="5.25" style="101" bestFit="1" customWidth="1"/>
    <col min="2847" max="2847" width="9" style="101" bestFit="1"/>
    <col min="2848" max="2848" width="14.25" style="101" bestFit="1" customWidth="1"/>
    <col min="2849" max="2849" width="17.875" style="101" bestFit="1" customWidth="1"/>
    <col min="2850" max="2850" width="5.25" style="101" bestFit="1" customWidth="1"/>
    <col min="2851" max="2851" width="9" style="101" bestFit="1"/>
    <col min="2852" max="2852" width="11" style="101" bestFit="1" customWidth="1"/>
    <col min="2853" max="2853" width="8.375" style="101" bestFit="1" customWidth="1"/>
    <col min="2854" max="2854" width="9.625" style="101" bestFit="1" customWidth="1"/>
    <col min="2855" max="2855" width="15.125" style="101" bestFit="1" customWidth="1"/>
    <col min="2856" max="2856" width="11.125" style="101" bestFit="1" customWidth="1"/>
    <col min="2857" max="2857" width="9.5" style="101" bestFit="1" customWidth="1"/>
    <col min="2858" max="2858" width="11" style="101" bestFit="1" customWidth="1"/>
    <col min="2859" max="2867" width="15.125" style="101" bestFit="1" customWidth="1"/>
    <col min="2868" max="2868" width="7.125" style="101" bestFit="1" customWidth="1"/>
    <col min="2869" max="2869" width="11" style="101" bestFit="1" customWidth="1"/>
    <col min="2870" max="2870" width="15.125" style="101" bestFit="1" customWidth="1"/>
    <col min="2871" max="2871" width="19.25" style="101" bestFit="1" customWidth="1"/>
    <col min="2872" max="2872" width="15.125" style="101" bestFit="1" customWidth="1"/>
    <col min="2873" max="2873" width="19.25" style="101" bestFit="1" customWidth="1"/>
    <col min="2874" max="2874" width="15.125" style="101" bestFit="1" customWidth="1"/>
    <col min="2875" max="2875" width="19.25" style="101" bestFit="1" customWidth="1"/>
    <col min="2876" max="2876" width="15.125" style="101" bestFit="1" customWidth="1"/>
    <col min="2877" max="2877" width="19.25" style="101" bestFit="1" customWidth="1"/>
    <col min="2878" max="2878" width="15.125" style="101" bestFit="1" customWidth="1"/>
    <col min="2879" max="2879" width="19.25" style="101" bestFit="1" customWidth="1"/>
    <col min="2880" max="2880" width="13" style="101" bestFit="1" customWidth="1"/>
    <col min="2881" max="2881" width="17.25" style="101" bestFit="1" customWidth="1"/>
    <col min="2882" max="2882" width="15.125" style="101" bestFit="1" customWidth="1"/>
    <col min="2883" max="2883" width="19.25" style="101" bestFit="1" customWidth="1"/>
    <col min="2884" max="2884" width="15.125" style="101" bestFit="1" customWidth="1"/>
    <col min="2885" max="2885" width="19.25" style="101" bestFit="1" customWidth="1"/>
    <col min="2886" max="2891" width="21.375" style="101" bestFit="1" customWidth="1"/>
    <col min="2892" max="2893" width="17.25" style="101" bestFit="1" customWidth="1"/>
    <col min="2894" max="2894" width="7.125" style="101" bestFit="1" customWidth="1"/>
    <col min="2895" max="2895" width="11" style="101" bestFit="1" customWidth="1"/>
    <col min="2896" max="2896" width="7.125" style="101" bestFit="1" customWidth="1"/>
    <col min="2897" max="2898" width="11" style="101" bestFit="1" customWidth="1"/>
    <col min="2899" max="2899" width="15.125" style="101" bestFit="1" customWidth="1"/>
    <col min="2900" max="2900" width="16.5" style="101" bestFit="1" customWidth="1"/>
    <col min="2901" max="2901" width="20.625" style="101" bestFit="1" customWidth="1"/>
    <col min="2902" max="2902" width="7.125" style="101" bestFit="1" customWidth="1"/>
    <col min="2903" max="2905" width="11" style="101" bestFit="1" customWidth="1"/>
    <col min="2906" max="2906" width="15.125" style="101" bestFit="1" customWidth="1"/>
    <col min="2907" max="2909" width="11" style="101" bestFit="1" customWidth="1"/>
    <col min="2910" max="2910" width="13" style="101" bestFit="1" customWidth="1"/>
    <col min="2911" max="2911" width="11" style="101" bestFit="1" customWidth="1"/>
    <col min="2912" max="2912" width="15.125" style="101" bestFit="1" customWidth="1"/>
    <col min="2913" max="2913" width="17.25" style="101" bestFit="1" customWidth="1"/>
    <col min="2914" max="2914" width="7.125" style="101" bestFit="1" customWidth="1"/>
    <col min="2915" max="2915" width="13" style="101" bestFit="1" customWidth="1"/>
    <col min="2916" max="2917" width="12.375" style="101" bestFit="1" customWidth="1"/>
    <col min="2918" max="2919" width="15.125" style="101" bestFit="1" customWidth="1"/>
    <col min="2920" max="2921" width="18.625" style="101" bestFit="1" customWidth="1"/>
    <col min="2922" max="2923" width="21.375" style="101" bestFit="1" customWidth="1"/>
    <col min="2924" max="2924" width="17.25" style="101" bestFit="1" customWidth="1"/>
    <col min="2925" max="2925" width="11" style="101" bestFit="1" customWidth="1"/>
    <col min="2926" max="2927" width="15.125" style="101" bestFit="1" customWidth="1"/>
    <col min="2928" max="2928" width="11" style="101" bestFit="1" customWidth="1"/>
    <col min="2929" max="2930" width="15.125" style="101" bestFit="1" customWidth="1"/>
    <col min="2931" max="2931" width="11.875" style="101" bestFit="1" customWidth="1"/>
    <col min="2932" max="2932" width="16.375" style="101" bestFit="1" customWidth="1"/>
    <col min="2933" max="2933" width="15.125" style="101" bestFit="1" customWidth="1"/>
    <col min="2934" max="2934" width="11" style="101" bestFit="1" customWidth="1"/>
    <col min="2935" max="2936" width="15.125" style="101" bestFit="1" customWidth="1"/>
    <col min="2937" max="2937" width="11" style="101" bestFit="1" customWidth="1"/>
    <col min="2938" max="2939" width="15.125" style="101" bestFit="1" customWidth="1"/>
    <col min="2940" max="2940" width="5.25" style="101" bestFit="1" customWidth="1"/>
    <col min="2941" max="2942" width="9" style="101"/>
    <col min="2943" max="2943" width="7.125" style="101" bestFit="1" customWidth="1"/>
    <col min="2944" max="2944" width="9" style="101"/>
    <col min="2945" max="2945" width="59.375" style="101" bestFit="1" customWidth="1"/>
    <col min="2946" max="2946" width="45.5" style="101" bestFit="1" customWidth="1"/>
    <col min="2947" max="2947" width="27.625" style="101" bestFit="1" customWidth="1"/>
    <col min="2948" max="2948" width="11" style="101" bestFit="1" customWidth="1"/>
    <col min="2949" max="2952" width="13" style="101" bestFit="1" customWidth="1"/>
    <col min="2953" max="2953" width="14.375" style="101" bestFit="1" customWidth="1"/>
    <col min="2954" max="2954" width="13" style="101" bestFit="1" customWidth="1"/>
    <col min="2955" max="2956" width="18.125" style="101" bestFit="1" customWidth="1"/>
    <col min="2957" max="2957" width="20.25" style="101" bestFit="1" customWidth="1"/>
    <col min="2958" max="2958" width="17.625" style="101" bestFit="1" customWidth="1"/>
    <col min="2959" max="2959" width="15.125" style="101" bestFit="1" customWidth="1"/>
    <col min="2960" max="2960" width="21.375" style="101" bestFit="1" customWidth="1"/>
    <col min="2961" max="2961" width="12.875" style="101" bestFit="1" customWidth="1"/>
    <col min="2962" max="2962" width="13" style="101" bestFit="1" customWidth="1"/>
    <col min="2963" max="2963" width="21.5" style="101" bestFit="1" customWidth="1"/>
    <col min="2964" max="2965" width="13.125" style="101" bestFit="1" customWidth="1"/>
    <col min="2966" max="2966" width="21.25" style="101" bestFit="1" customWidth="1"/>
    <col min="2967" max="2967" width="17.375" style="101" bestFit="1" customWidth="1"/>
    <col min="2968" max="2968" width="13.125" style="101" bestFit="1" customWidth="1"/>
    <col min="2969" max="2969" width="15.125" style="101" bestFit="1" customWidth="1"/>
    <col min="2970" max="2970" width="25.25" style="101" bestFit="1" customWidth="1"/>
    <col min="2971" max="2971" width="18.875" style="101" bestFit="1" customWidth="1"/>
    <col min="2972" max="2972" width="28" style="101" bestFit="1" customWidth="1"/>
    <col min="2973" max="2973" width="26.75" style="101" bestFit="1" customWidth="1"/>
    <col min="2974" max="2974" width="28" style="101" bestFit="1" customWidth="1"/>
    <col min="2975" max="2975" width="25.25" style="101" bestFit="1" customWidth="1"/>
    <col min="2976" max="2976" width="29.625" style="101" bestFit="1" customWidth="1"/>
    <col min="2977" max="2977" width="25.25" style="101" bestFit="1" customWidth="1"/>
    <col min="2978" max="2978" width="29.625" style="101" bestFit="1" customWidth="1"/>
    <col min="2979" max="2979" width="25.25" style="101" bestFit="1" customWidth="1"/>
    <col min="2980" max="2981" width="18.875" style="101" bestFit="1" customWidth="1"/>
    <col min="2982" max="2982" width="21" style="101" bestFit="1" customWidth="1"/>
    <col min="2983" max="2983" width="20.875" style="101" bestFit="1" customWidth="1"/>
    <col min="2984" max="2984" width="12.625" style="101" bestFit="1" customWidth="1"/>
    <col min="2985" max="2985" width="15.125" style="101" bestFit="1" customWidth="1"/>
    <col min="2986" max="2986" width="7.125" style="101" bestFit="1" customWidth="1"/>
    <col min="2987" max="2987" width="19.25" style="101" bestFit="1" customWidth="1"/>
    <col min="2988" max="2990" width="15.125" style="101" bestFit="1" customWidth="1"/>
    <col min="2991" max="2991" width="17.25" style="101" bestFit="1" customWidth="1"/>
    <col min="2992" max="2994" width="15.125" style="101" bestFit="1" customWidth="1"/>
    <col min="2995" max="2996" width="17.25" style="101" bestFit="1" customWidth="1"/>
    <col min="2997" max="2997" width="15.125" style="101" bestFit="1" customWidth="1"/>
    <col min="2998" max="2999" width="17.25" style="101" bestFit="1" customWidth="1"/>
    <col min="3000" max="3000" width="15.125" style="101" bestFit="1" customWidth="1"/>
    <col min="3001" max="3002" width="17.25" style="101" bestFit="1" customWidth="1"/>
    <col min="3003" max="3003" width="19.25" style="101" bestFit="1" customWidth="1"/>
    <col min="3004" max="3005" width="21.375" style="101" bestFit="1" customWidth="1"/>
    <col min="3006" max="3006" width="23.5" style="101" bestFit="1" customWidth="1"/>
    <col min="3007" max="3007" width="21.375" style="101" bestFit="1" customWidth="1"/>
    <col min="3008" max="3008" width="19.25" style="101" bestFit="1" customWidth="1"/>
    <col min="3009" max="3010" width="21.375" style="101" bestFit="1" customWidth="1"/>
    <col min="3011" max="3011" width="23.5" style="101" bestFit="1" customWidth="1"/>
    <col min="3012" max="3012" width="21.375" style="101" bestFit="1" customWidth="1"/>
    <col min="3013" max="3013" width="17.25" style="101" bestFit="1" customWidth="1"/>
    <col min="3014" max="3016" width="19.25" style="101" bestFit="1" customWidth="1"/>
    <col min="3017" max="3017" width="18.375" style="101" bestFit="1" customWidth="1"/>
    <col min="3018" max="3019" width="20.375" style="101" bestFit="1" customWidth="1"/>
    <col min="3020" max="3020" width="13" style="101" bestFit="1" customWidth="1"/>
    <col min="3021" max="3022" width="19.25" style="101" bestFit="1" customWidth="1"/>
    <col min="3023" max="3024" width="17.25" style="101" bestFit="1" customWidth="1"/>
    <col min="3025" max="3027" width="19.25" style="101" bestFit="1" customWidth="1"/>
    <col min="3028" max="3029" width="21.375" style="101" bestFit="1" customWidth="1"/>
    <col min="3030" max="3030" width="19.25" style="101" bestFit="1" customWidth="1"/>
    <col min="3031" max="3032" width="21.375" style="101" bestFit="1" customWidth="1"/>
    <col min="3033" max="3033" width="23.5" style="101" bestFit="1" customWidth="1"/>
    <col min="3034" max="3035" width="21.375" style="101" bestFit="1" customWidth="1"/>
    <col min="3036" max="3038" width="23.5" style="101" bestFit="1" customWidth="1"/>
    <col min="3039" max="3040" width="25.5" style="101" bestFit="1" customWidth="1"/>
    <col min="3041" max="3041" width="23.5" style="101" bestFit="1" customWidth="1"/>
    <col min="3042" max="3043" width="25.5" style="101" bestFit="1" customWidth="1"/>
    <col min="3044" max="3044" width="27.625" style="101" bestFit="1" customWidth="1"/>
    <col min="3045" max="3045" width="25.5" style="101" bestFit="1" customWidth="1"/>
    <col min="3046" max="3046" width="22.75" style="101" bestFit="1" customWidth="1"/>
    <col min="3047" max="3047" width="26.875" style="101" bestFit="1" customWidth="1"/>
    <col min="3048" max="3049" width="19.25" style="101" bestFit="1" customWidth="1"/>
    <col min="3050" max="3050" width="25.5" style="101" bestFit="1" customWidth="1"/>
    <col min="3051" max="3052" width="21.375" style="101" bestFit="1" customWidth="1"/>
    <col min="3053" max="3053" width="27.625" style="101" bestFit="1" customWidth="1"/>
    <col min="3054" max="3054" width="8.375" style="101" bestFit="1" customWidth="1"/>
    <col min="3055" max="3057" width="16.75" style="101" bestFit="1" customWidth="1"/>
    <col min="3058" max="3058" width="18.875" style="101" bestFit="1" customWidth="1"/>
    <col min="3059" max="3059" width="23.5" style="101" bestFit="1" customWidth="1"/>
    <col min="3060" max="3060" width="25.5" style="101" bestFit="1" customWidth="1"/>
    <col min="3061" max="3062" width="8.375" style="101" bestFit="1" customWidth="1"/>
    <col min="3063" max="3063" width="10.25" style="101" bestFit="1" customWidth="1"/>
    <col min="3064" max="3064" width="13.75" style="101" bestFit="1" customWidth="1"/>
    <col min="3065" max="3065" width="15.125" style="101" bestFit="1" customWidth="1"/>
    <col min="3066" max="3068" width="21.5" style="101" bestFit="1" customWidth="1"/>
    <col min="3069" max="3070" width="19.25" style="101" bestFit="1" customWidth="1"/>
    <col min="3071" max="3071" width="6.625" style="101" bestFit="1" customWidth="1"/>
    <col min="3072" max="3072" width="9" style="101"/>
    <col min="3073" max="3073" width="15.125" style="101" bestFit="1" customWidth="1"/>
    <col min="3074" max="3074" width="13" style="101" bestFit="1" customWidth="1"/>
    <col min="3075" max="3077" width="9" style="101" bestFit="1"/>
    <col min="3078" max="3078" width="13" style="101" bestFit="1" customWidth="1"/>
    <col min="3079" max="3079" width="15" style="101" customWidth="1"/>
    <col min="3080" max="3080" width="13" style="101" bestFit="1" customWidth="1"/>
    <col min="3081" max="3081" width="9" style="101" bestFit="1"/>
    <col min="3082" max="3084" width="12.375" style="101" bestFit="1" customWidth="1"/>
    <col min="3085" max="3085" width="11" style="101" bestFit="1" customWidth="1"/>
    <col min="3086" max="3086" width="20.375" style="101" bestFit="1" customWidth="1"/>
    <col min="3087" max="3088" width="27.75" style="101" bestFit="1" customWidth="1"/>
    <col min="3089" max="3090" width="19.375" style="101" bestFit="1" customWidth="1"/>
    <col min="3091" max="3091" width="17.25" style="101" bestFit="1" customWidth="1"/>
    <col min="3092" max="3092" width="19.375" style="101" bestFit="1" customWidth="1"/>
    <col min="3093" max="3094" width="9" style="101" bestFit="1"/>
    <col min="3095" max="3095" width="17.375" style="101" bestFit="1" customWidth="1"/>
    <col min="3096" max="3096" width="9" style="101" bestFit="1"/>
    <col min="3097" max="3097" width="17.375" style="101" bestFit="1" customWidth="1"/>
    <col min="3098" max="3099" width="9" style="101" bestFit="1"/>
    <col min="3100" max="3101" width="11.125" style="101" bestFit="1" customWidth="1"/>
    <col min="3102" max="3102" width="5.25" style="101" bestFit="1" customWidth="1"/>
    <col min="3103" max="3103" width="9" style="101" bestFit="1"/>
    <col min="3104" max="3104" width="14.25" style="101" bestFit="1" customWidth="1"/>
    <col min="3105" max="3105" width="17.875" style="101" bestFit="1" customWidth="1"/>
    <col min="3106" max="3106" width="5.25" style="101" bestFit="1" customWidth="1"/>
    <col min="3107" max="3107" width="9" style="101" bestFit="1"/>
    <col min="3108" max="3108" width="11" style="101" bestFit="1" customWidth="1"/>
    <col min="3109" max="3109" width="8.375" style="101" bestFit="1" customWidth="1"/>
    <col min="3110" max="3110" width="9.625" style="101" bestFit="1" customWidth="1"/>
    <col min="3111" max="3111" width="15.125" style="101" bestFit="1" customWidth="1"/>
    <col min="3112" max="3112" width="11.125" style="101" bestFit="1" customWidth="1"/>
    <col min="3113" max="3113" width="9.5" style="101" bestFit="1" customWidth="1"/>
    <col min="3114" max="3114" width="11" style="101" bestFit="1" customWidth="1"/>
    <col min="3115" max="3123" width="15.125" style="101" bestFit="1" customWidth="1"/>
    <col min="3124" max="3124" width="7.125" style="101" bestFit="1" customWidth="1"/>
    <col min="3125" max="3125" width="11" style="101" bestFit="1" customWidth="1"/>
    <col min="3126" max="3126" width="15.125" style="101" bestFit="1" customWidth="1"/>
    <col min="3127" max="3127" width="19.25" style="101" bestFit="1" customWidth="1"/>
    <col min="3128" max="3128" width="15.125" style="101" bestFit="1" customWidth="1"/>
    <col min="3129" max="3129" width="19.25" style="101" bestFit="1" customWidth="1"/>
    <col min="3130" max="3130" width="15.125" style="101" bestFit="1" customWidth="1"/>
    <col min="3131" max="3131" width="19.25" style="101" bestFit="1" customWidth="1"/>
    <col min="3132" max="3132" width="15.125" style="101" bestFit="1" customWidth="1"/>
    <col min="3133" max="3133" width="19.25" style="101" bestFit="1" customWidth="1"/>
    <col min="3134" max="3134" width="15.125" style="101" bestFit="1" customWidth="1"/>
    <col min="3135" max="3135" width="19.25" style="101" bestFit="1" customWidth="1"/>
    <col min="3136" max="3136" width="13" style="101" bestFit="1" customWidth="1"/>
    <col min="3137" max="3137" width="17.25" style="101" bestFit="1" customWidth="1"/>
    <col min="3138" max="3138" width="15.125" style="101" bestFit="1" customWidth="1"/>
    <col min="3139" max="3139" width="19.25" style="101" bestFit="1" customWidth="1"/>
    <col min="3140" max="3140" width="15.125" style="101" bestFit="1" customWidth="1"/>
    <col min="3141" max="3141" width="19.25" style="101" bestFit="1" customWidth="1"/>
    <col min="3142" max="3147" width="21.375" style="101" bestFit="1" customWidth="1"/>
    <col min="3148" max="3149" width="17.25" style="101" bestFit="1" customWidth="1"/>
    <col min="3150" max="3150" width="7.125" style="101" bestFit="1" customWidth="1"/>
    <col min="3151" max="3151" width="11" style="101" bestFit="1" customWidth="1"/>
    <col min="3152" max="3152" width="7.125" style="101" bestFit="1" customWidth="1"/>
    <col min="3153" max="3154" width="11" style="101" bestFit="1" customWidth="1"/>
    <col min="3155" max="3155" width="15.125" style="101" bestFit="1" customWidth="1"/>
    <col min="3156" max="3156" width="16.5" style="101" bestFit="1" customWidth="1"/>
    <col min="3157" max="3157" width="20.625" style="101" bestFit="1" customWidth="1"/>
    <col min="3158" max="3158" width="7.125" style="101" bestFit="1" customWidth="1"/>
    <col min="3159" max="3161" width="11" style="101" bestFit="1" customWidth="1"/>
    <col min="3162" max="3162" width="15.125" style="101" bestFit="1" customWidth="1"/>
    <col min="3163" max="3165" width="11" style="101" bestFit="1" customWidth="1"/>
    <col min="3166" max="3166" width="13" style="101" bestFit="1" customWidth="1"/>
    <col min="3167" max="3167" width="11" style="101" bestFit="1" customWidth="1"/>
    <col min="3168" max="3168" width="15.125" style="101" bestFit="1" customWidth="1"/>
    <col min="3169" max="3169" width="17.25" style="101" bestFit="1" customWidth="1"/>
    <col min="3170" max="3170" width="7.125" style="101" bestFit="1" customWidth="1"/>
    <col min="3171" max="3171" width="13" style="101" bestFit="1" customWidth="1"/>
    <col min="3172" max="3173" width="12.375" style="101" bestFit="1" customWidth="1"/>
    <col min="3174" max="3175" width="15.125" style="101" bestFit="1" customWidth="1"/>
    <col min="3176" max="3177" width="18.625" style="101" bestFit="1" customWidth="1"/>
    <col min="3178" max="3179" width="21.375" style="101" bestFit="1" customWidth="1"/>
    <col min="3180" max="3180" width="17.25" style="101" bestFit="1" customWidth="1"/>
    <col min="3181" max="3181" width="11" style="101" bestFit="1" customWidth="1"/>
    <col min="3182" max="3183" width="15.125" style="101" bestFit="1" customWidth="1"/>
    <col min="3184" max="3184" width="11" style="101" bestFit="1" customWidth="1"/>
    <col min="3185" max="3186" width="15.125" style="101" bestFit="1" customWidth="1"/>
    <col min="3187" max="3187" width="11.875" style="101" bestFit="1" customWidth="1"/>
    <col min="3188" max="3188" width="16.375" style="101" bestFit="1" customWidth="1"/>
    <col min="3189" max="3189" width="15.125" style="101" bestFit="1" customWidth="1"/>
    <col min="3190" max="3190" width="11" style="101" bestFit="1" customWidth="1"/>
    <col min="3191" max="3192" width="15.125" style="101" bestFit="1" customWidth="1"/>
    <col min="3193" max="3193" width="11" style="101" bestFit="1" customWidth="1"/>
    <col min="3194" max="3195" width="15.125" style="101" bestFit="1" customWidth="1"/>
    <col min="3196" max="3196" width="5.25" style="101" bestFit="1" customWidth="1"/>
    <col min="3197" max="3198" width="9" style="101"/>
    <col min="3199" max="3199" width="7.125" style="101" bestFit="1" customWidth="1"/>
    <col min="3200" max="3200" width="9" style="101"/>
    <col min="3201" max="3201" width="59.375" style="101" bestFit="1" customWidth="1"/>
    <col min="3202" max="3202" width="45.5" style="101" bestFit="1" customWidth="1"/>
    <col min="3203" max="3203" width="27.625" style="101" bestFit="1" customWidth="1"/>
    <col min="3204" max="3204" width="11" style="101" bestFit="1" customWidth="1"/>
    <col min="3205" max="3208" width="13" style="101" bestFit="1" customWidth="1"/>
    <col min="3209" max="3209" width="14.375" style="101" bestFit="1" customWidth="1"/>
    <col min="3210" max="3210" width="13" style="101" bestFit="1" customWidth="1"/>
    <col min="3211" max="3212" width="18.125" style="101" bestFit="1" customWidth="1"/>
    <col min="3213" max="3213" width="20.25" style="101" bestFit="1" customWidth="1"/>
    <col min="3214" max="3214" width="17.625" style="101" bestFit="1" customWidth="1"/>
    <col min="3215" max="3215" width="15.125" style="101" bestFit="1" customWidth="1"/>
    <col min="3216" max="3216" width="21.375" style="101" bestFit="1" customWidth="1"/>
    <col min="3217" max="3217" width="12.875" style="101" bestFit="1" customWidth="1"/>
    <col min="3218" max="3218" width="13" style="101" bestFit="1" customWidth="1"/>
    <col min="3219" max="3219" width="21.5" style="101" bestFit="1" customWidth="1"/>
    <col min="3220" max="3221" width="13.125" style="101" bestFit="1" customWidth="1"/>
    <col min="3222" max="3222" width="21.25" style="101" bestFit="1" customWidth="1"/>
    <col min="3223" max="3223" width="17.375" style="101" bestFit="1" customWidth="1"/>
    <col min="3224" max="3224" width="13.125" style="101" bestFit="1" customWidth="1"/>
    <col min="3225" max="3225" width="15.125" style="101" bestFit="1" customWidth="1"/>
    <col min="3226" max="3226" width="25.25" style="101" bestFit="1" customWidth="1"/>
    <col min="3227" max="3227" width="18.875" style="101" bestFit="1" customWidth="1"/>
    <col min="3228" max="3228" width="28" style="101" bestFit="1" customWidth="1"/>
    <col min="3229" max="3229" width="26.75" style="101" bestFit="1" customWidth="1"/>
    <col min="3230" max="3230" width="28" style="101" bestFit="1" customWidth="1"/>
    <col min="3231" max="3231" width="25.25" style="101" bestFit="1" customWidth="1"/>
    <col min="3232" max="3232" width="29.625" style="101" bestFit="1" customWidth="1"/>
    <col min="3233" max="3233" width="25.25" style="101" bestFit="1" customWidth="1"/>
    <col min="3234" max="3234" width="29.625" style="101" bestFit="1" customWidth="1"/>
    <col min="3235" max="3235" width="25.25" style="101" bestFit="1" customWidth="1"/>
    <col min="3236" max="3237" width="18.875" style="101" bestFit="1" customWidth="1"/>
    <col min="3238" max="3238" width="21" style="101" bestFit="1" customWidth="1"/>
    <col min="3239" max="3239" width="20.875" style="101" bestFit="1" customWidth="1"/>
    <col min="3240" max="3240" width="12.625" style="101" bestFit="1" customWidth="1"/>
    <col min="3241" max="3241" width="15.125" style="101" bestFit="1" customWidth="1"/>
    <col min="3242" max="3242" width="7.125" style="101" bestFit="1" customWidth="1"/>
    <col min="3243" max="3243" width="19.25" style="101" bestFit="1" customWidth="1"/>
    <col min="3244" max="3246" width="15.125" style="101" bestFit="1" customWidth="1"/>
    <col min="3247" max="3247" width="17.25" style="101" bestFit="1" customWidth="1"/>
    <col min="3248" max="3250" width="15.125" style="101" bestFit="1" customWidth="1"/>
    <col min="3251" max="3252" width="17.25" style="101" bestFit="1" customWidth="1"/>
    <col min="3253" max="3253" width="15.125" style="101" bestFit="1" customWidth="1"/>
    <col min="3254" max="3255" width="17.25" style="101" bestFit="1" customWidth="1"/>
    <col min="3256" max="3256" width="15.125" style="101" bestFit="1" customWidth="1"/>
    <col min="3257" max="3258" width="17.25" style="101" bestFit="1" customWidth="1"/>
    <col min="3259" max="3259" width="19.25" style="101" bestFit="1" customWidth="1"/>
    <col min="3260" max="3261" width="21.375" style="101" bestFit="1" customWidth="1"/>
    <col min="3262" max="3262" width="23.5" style="101" bestFit="1" customWidth="1"/>
    <col min="3263" max="3263" width="21.375" style="101" bestFit="1" customWidth="1"/>
    <col min="3264" max="3264" width="19.25" style="101" bestFit="1" customWidth="1"/>
    <col min="3265" max="3266" width="21.375" style="101" bestFit="1" customWidth="1"/>
    <col min="3267" max="3267" width="23.5" style="101" bestFit="1" customWidth="1"/>
    <col min="3268" max="3268" width="21.375" style="101" bestFit="1" customWidth="1"/>
    <col min="3269" max="3269" width="17.25" style="101" bestFit="1" customWidth="1"/>
    <col min="3270" max="3272" width="19.25" style="101" bestFit="1" customWidth="1"/>
    <col min="3273" max="3273" width="18.375" style="101" bestFit="1" customWidth="1"/>
    <col min="3274" max="3275" width="20.375" style="101" bestFit="1" customWidth="1"/>
    <col min="3276" max="3276" width="13" style="101" bestFit="1" customWidth="1"/>
    <col min="3277" max="3278" width="19.25" style="101" bestFit="1" customWidth="1"/>
    <col min="3279" max="3280" width="17.25" style="101" bestFit="1" customWidth="1"/>
    <col min="3281" max="3283" width="19.25" style="101" bestFit="1" customWidth="1"/>
    <col min="3284" max="3285" width="21.375" style="101" bestFit="1" customWidth="1"/>
    <col min="3286" max="3286" width="19.25" style="101" bestFit="1" customWidth="1"/>
    <col min="3287" max="3288" width="21.375" style="101" bestFit="1" customWidth="1"/>
    <col min="3289" max="3289" width="23.5" style="101" bestFit="1" customWidth="1"/>
    <col min="3290" max="3291" width="21.375" style="101" bestFit="1" customWidth="1"/>
    <col min="3292" max="3294" width="23.5" style="101" bestFit="1" customWidth="1"/>
    <col min="3295" max="3296" width="25.5" style="101" bestFit="1" customWidth="1"/>
    <col min="3297" max="3297" width="23.5" style="101" bestFit="1" customWidth="1"/>
    <col min="3298" max="3299" width="25.5" style="101" bestFit="1" customWidth="1"/>
    <col min="3300" max="3300" width="27.625" style="101" bestFit="1" customWidth="1"/>
    <col min="3301" max="3301" width="25.5" style="101" bestFit="1" customWidth="1"/>
    <col min="3302" max="3302" width="22.75" style="101" bestFit="1" customWidth="1"/>
    <col min="3303" max="3303" width="26.875" style="101" bestFit="1" customWidth="1"/>
    <col min="3304" max="3305" width="19.25" style="101" bestFit="1" customWidth="1"/>
    <col min="3306" max="3306" width="25.5" style="101" bestFit="1" customWidth="1"/>
    <col min="3307" max="3308" width="21.375" style="101" bestFit="1" customWidth="1"/>
    <col min="3309" max="3309" width="27.625" style="101" bestFit="1" customWidth="1"/>
    <col min="3310" max="3310" width="8.375" style="101" bestFit="1" customWidth="1"/>
    <col min="3311" max="3313" width="16.75" style="101" bestFit="1" customWidth="1"/>
    <col min="3314" max="3314" width="18.875" style="101" bestFit="1" customWidth="1"/>
    <col min="3315" max="3315" width="23.5" style="101" bestFit="1" customWidth="1"/>
    <col min="3316" max="3316" width="25.5" style="101" bestFit="1" customWidth="1"/>
    <col min="3317" max="3318" width="8.375" style="101" bestFit="1" customWidth="1"/>
    <col min="3319" max="3319" width="10.25" style="101" bestFit="1" customWidth="1"/>
    <col min="3320" max="3320" width="13.75" style="101" bestFit="1" customWidth="1"/>
    <col min="3321" max="3321" width="15.125" style="101" bestFit="1" customWidth="1"/>
    <col min="3322" max="3324" width="21.5" style="101" bestFit="1" customWidth="1"/>
    <col min="3325" max="3326" width="19.25" style="101" bestFit="1" customWidth="1"/>
    <col min="3327" max="3327" width="6.625" style="101" bestFit="1" customWidth="1"/>
    <col min="3328" max="3328" width="9" style="101"/>
    <col min="3329" max="3329" width="15.125" style="101" bestFit="1" customWidth="1"/>
    <col min="3330" max="3330" width="13" style="101" bestFit="1" customWidth="1"/>
    <col min="3331" max="3333" width="9" style="101" bestFit="1"/>
    <col min="3334" max="3334" width="13" style="101" bestFit="1" customWidth="1"/>
    <col min="3335" max="3335" width="15" style="101" customWidth="1"/>
    <col min="3336" max="3336" width="13" style="101" bestFit="1" customWidth="1"/>
    <col min="3337" max="3337" width="9" style="101" bestFit="1"/>
    <col min="3338" max="3340" width="12.375" style="101" bestFit="1" customWidth="1"/>
    <col min="3341" max="3341" width="11" style="101" bestFit="1" customWidth="1"/>
    <col min="3342" max="3342" width="20.375" style="101" bestFit="1" customWidth="1"/>
    <col min="3343" max="3344" width="27.75" style="101" bestFit="1" customWidth="1"/>
    <col min="3345" max="3346" width="19.375" style="101" bestFit="1" customWidth="1"/>
    <col min="3347" max="3347" width="17.25" style="101" bestFit="1" customWidth="1"/>
    <col min="3348" max="3348" width="19.375" style="101" bestFit="1" customWidth="1"/>
    <col min="3349" max="3350" width="9" style="101" bestFit="1"/>
    <col min="3351" max="3351" width="17.375" style="101" bestFit="1" customWidth="1"/>
    <col min="3352" max="3352" width="9" style="101" bestFit="1"/>
    <col min="3353" max="3353" width="17.375" style="101" bestFit="1" customWidth="1"/>
    <col min="3354" max="3355" width="9" style="101" bestFit="1"/>
    <col min="3356" max="3357" width="11.125" style="101" bestFit="1" customWidth="1"/>
    <col min="3358" max="3358" width="5.25" style="101" bestFit="1" customWidth="1"/>
    <col min="3359" max="3359" width="9" style="101" bestFit="1"/>
    <col min="3360" max="3360" width="14.25" style="101" bestFit="1" customWidth="1"/>
    <col min="3361" max="3361" width="17.875" style="101" bestFit="1" customWidth="1"/>
    <col min="3362" max="3362" width="5.25" style="101" bestFit="1" customWidth="1"/>
    <col min="3363" max="3363" width="9" style="101" bestFit="1"/>
    <col min="3364" max="3364" width="11" style="101" bestFit="1" customWidth="1"/>
    <col min="3365" max="3365" width="8.375" style="101" bestFit="1" customWidth="1"/>
    <col min="3366" max="3366" width="9.625" style="101" bestFit="1" customWidth="1"/>
    <col min="3367" max="3367" width="15.125" style="101" bestFit="1" customWidth="1"/>
    <col min="3368" max="3368" width="11.125" style="101" bestFit="1" customWidth="1"/>
    <col min="3369" max="3369" width="9.5" style="101" bestFit="1" customWidth="1"/>
    <col min="3370" max="3370" width="11" style="101" bestFit="1" customWidth="1"/>
    <col min="3371" max="3379" width="15.125" style="101" bestFit="1" customWidth="1"/>
    <col min="3380" max="3380" width="7.125" style="101" bestFit="1" customWidth="1"/>
    <col min="3381" max="3381" width="11" style="101" bestFit="1" customWidth="1"/>
    <col min="3382" max="3382" width="15.125" style="101" bestFit="1" customWidth="1"/>
    <col min="3383" max="3383" width="19.25" style="101" bestFit="1" customWidth="1"/>
    <col min="3384" max="3384" width="15.125" style="101" bestFit="1" customWidth="1"/>
    <col min="3385" max="3385" width="19.25" style="101" bestFit="1" customWidth="1"/>
    <col min="3386" max="3386" width="15.125" style="101" bestFit="1" customWidth="1"/>
    <col min="3387" max="3387" width="19.25" style="101" bestFit="1" customWidth="1"/>
    <col min="3388" max="3388" width="15.125" style="101" bestFit="1" customWidth="1"/>
    <col min="3389" max="3389" width="19.25" style="101" bestFit="1" customWidth="1"/>
    <col min="3390" max="3390" width="15.125" style="101" bestFit="1" customWidth="1"/>
    <col min="3391" max="3391" width="19.25" style="101" bestFit="1" customWidth="1"/>
    <col min="3392" max="3392" width="13" style="101" bestFit="1" customWidth="1"/>
    <col min="3393" max="3393" width="17.25" style="101" bestFit="1" customWidth="1"/>
    <col min="3394" max="3394" width="15.125" style="101" bestFit="1" customWidth="1"/>
    <col min="3395" max="3395" width="19.25" style="101" bestFit="1" customWidth="1"/>
    <col min="3396" max="3396" width="15.125" style="101" bestFit="1" customWidth="1"/>
    <col min="3397" max="3397" width="19.25" style="101" bestFit="1" customWidth="1"/>
    <col min="3398" max="3403" width="21.375" style="101" bestFit="1" customWidth="1"/>
    <col min="3404" max="3405" width="17.25" style="101" bestFit="1" customWidth="1"/>
    <col min="3406" max="3406" width="7.125" style="101" bestFit="1" customWidth="1"/>
    <col min="3407" max="3407" width="11" style="101" bestFit="1" customWidth="1"/>
    <col min="3408" max="3408" width="7.125" style="101" bestFit="1" customWidth="1"/>
    <col min="3409" max="3410" width="11" style="101" bestFit="1" customWidth="1"/>
    <col min="3411" max="3411" width="15.125" style="101" bestFit="1" customWidth="1"/>
    <col min="3412" max="3412" width="16.5" style="101" bestFit="1" customWidth="1"/>
    <col min="3413" max="3413" width="20.625" style="101" bestFit="1" customWidth="1"/>
    <col min="3414" max="3414" width="7.125" style="101" bestFit="1" customWidth="1"/>
    <col min="3415" max="3417" width="11" style="101" bestFit="1" customWidth="1"/>
    <col min="3418" max="3418" width="15.125" style="101" bestFit="1" customWidth="1"/>
    <col min="3419" max="3421" width="11" style="101" bestFit="1" customWidth="1"/>
    <col min="3422" max="3422" width="13" style="101" bestFit="1" customWidth="1"/>
    <col min="3423" max="3423" width="11" style="101" bestFit="1" customWidth="1"/>
    <col min="3424" max="3424" width="15.125" style="101" bestFit="1" customWidth="1"/>
    <col min="3425" max="3425" width="17.25" style="101" bestFit="1" customWidth="1"/>
    <col min="3426" max="3426" width="7.125" style="101" bestFit="1" customWidth="1"/>
    <col min="3427" max="3427" width="13" style="101" bestFit="1" customWidth="1"/>
    <col min="3428" max="3429" width="12.375" style="101" bestFit="1" customWidth="1"/>
    <col min="3430" max="3431" width="15.125" style="101" bestFit="1" customWidth="1"/>
    <col min="3432" max="3433" width="18.625" style="101" bestFit="1" customWidth="1"/>
    <col min="3434" max="3435" width="21.375" style="101" bestFit="1" customWidth="1"/>
    <col min="3436" max="3436" width="17.25" style="101" bestFit="1" customWidth="1"/>
    <col min="3437" max="3437" width="11" style="101" bestFit="1" customWidth="1"/>
    <col min="3438" max="3439" width="15.125" style="101" bestFit="1" customWidth="1"/>
    <col min="3440" max="3440" width="11" style="101" bestFit="1" customWidth="1"/>
    <col min="3441" max="3442" width="15.125" style="101" bestFit="1" customWidth="1"/>
    <col min="3443" max="3443" width="11.875" style="101" bestFit="1" customWidth="1"/>
    <col min="3444" max="3444" width="16.375" style="101" bestFit="1" customWidth="1"/>
    <col min="3445" max="3445" width="15.125" style="101" bestFit="1" customWidth="1"/>
    <col min="3446" max="3446" width="11" style="101" bestFit="1" customWidth="1"/>
    <col min="3447" max="3448" width="15.125" style="101" bestFit="1" customWidth="1"/>
    <col min="3449" max="3449" width="11" style="101" bestFit="1" customWidth="1"/>
    <col min="3450" max="3451" width="15.125" style="101" bestFit="1" customWidth="1"/>
    <col min="3452" max="3452" width="5.25" style="101" bestFit="1" customWidth="1"/>
    <col min="3453" max="3454" width="9" style="101"/>
    <col min="3455" max="3455" width="7.125" style="101" bestFit="1" customWidth="1"/>
    <col min="3456" max="3456" width="9" style="101"/>
    <col min="3457" max="3457" width="59.375" style="101" bestFit="1" customWidth="1"/>
    <col min="3458" max="3458" width="45.5" style="101" bestFit="1" customWidth="1"/>
    <col min="3459" max="3459" width="27.625" style="101" bestFit="1" customWidth="1"/>
    <col min="3460" max="3460" width="11" style="101" bestFit="1" customWidth="1"/>
    <col min="3461" max="3464" width="13" style="101" bestFit="1" customWidth="1"/>
    <col min="3465" max="3465" width="14.375" style="101" bestFit="1" customWidth="1"/>
    <col min="3466" max="3466" width="13" style="101" bestFit="1" customWidth="1"/>
    <col min="3467" max="3468" width="18.125" style="101" bestFit="1" customWidth="1"/>
    <col min="3469" max="3469" width="20.25" style="101" bestFit="1" customWidth="1"/>
    <col min="3470" max="3470" width="17.625" style="101" bestFit="1" customWidth="1"/>
    <col min="3471" max="3471" width="15.125" style="101" bestFit="1" customWidth="1"/>
    <col min="3472" max="3472" width="21.375" style="101" bestFit="1" customWidth="1"/>
    <col min="3473" max="3473" width="12.875" style="101" bestFit="1" customWidth="1"/>
    <col min="3474" max="3474" width="13" style="101" bestFit="1" customWidth="1"/>
    <col min="3475" max="3475" width="21.5" style="101" bestFit="1" customWidth="1"/>
    <col min="3476" max="3477" width="13.125" style="101" bestFit="1" customWidth="1"/>
    <col min="3478" max="3478" width="21.25" style="101" bestFit="1" customWidth="1"/>
    <col min="3479" max="3479" width="17.375" style="101" bestFit="1" customWidth="1"/>
    <col min="3480" max="3480" width="13.125" style="101" bestFit="1" customWidth="1"/>
    <col min="3481" max="3481" width="15.125" style="101" bestFit="1" customWidth="1"/>
    <col min="3482" max="3482" width="25.25" style="101" bestFit="1" customWidth="1"/>
    <col min="3483" max="3483" width="18.875" style="101" bestFit="1" customWidth="1"/>
    <col min="3484" max="3484" width="28" style="101" bestFit="1" customWidth="1"/>
    <col min="3485" max="3485" width="26.75" style="101" bestFit="1" customWidth="1"/>
    <col min="3486" max="3486" width="28" style="101" bestFit="1" customWidth="1"/>
    <col min="3487" max="3487" width="25.25" style="101" bestFit="1" customWidth="1"/>
    <col min="3488" max="3488" width="29.625" style="101" bestFit="1" customWidth="1"/>
    <col min="3489" max="3489" width="25.25" style="101" bestFit="1" customWidth="1"/>
    <col min="3490" max="3490" width="29.625" style="101" bestFit="1" customWidth="1"/>
    <col min="3491" max="3491" width="25.25" style="101" bestFit="1" customWidth="1"/>
    <col min="3492" max="3493" width="18.875" style="101" bestFit="1" customWidth="1"/>
    <col min="3494" max="3494" width="21" style="101" bestFit="1" customWidth="1"/>
    <col min="3495" max="3495" width="20.875" style="101" bestFit="1" customWidth="1"/>
    <col min="3496" max="3496" width="12.625" style="101" bestFit="1" customWidth="1"/>
    <col min="3497" max="3497" width="15.125" style="101" bestFit="1" customWidth="1"/>
    <col min="3498" max="3498" width="7.125" style="101" bestFit="1" customWidth="1"/>
    <col min="3499" max="3499" width="19.25" style="101" bestFit="1" customWidth="1"/>
    <col min="3500" max="3502" width="15.125" style="101" bestFit="1" customWidth="1"/>
    <col min="3503" max="3503" width="17.25" style="101" bestFit="1" customWidth="1"/>
    <col min="3504" max="3506" width="15.125" style="101" bestFit="1" customWidth="1"/>
    <col min="3507" max="3508" width="17.25" style="101" bestFit="1" customWidth="1"/>
    <col min="3509" max="3509" width="15.125" style="101" bestFit="1" customWidth="1"/>
    <col min="3510" max="3511" width="17.25" style="101" bestFit="1" customWidth="1"/>
    <col min="3512" max="3512" width="15.125" style="101" bestFit="1" customWidth="1"/>
    <col min="3513" max="3514" width="17.25" style="101" bestFit="1" customWidth="1"/>
    <col min="3515" max="3515" width="19.25" style="101" bestFit="1" customWidth="1"/>
    <col min="3516" max="3517" width="21.375" style="101" bestFit="1" customWidth="1"/>
    <col min="3518" max="3518" width="23.5" style="101" bestFit="1" customWidth="1"/>
    <col min="3519" max="3519" width="21.375" style="101" bestFit="1" customWidth="1"/>
    <col min="3520" max="3520" width="19.25" style="101" bestFit="1" customWidth="1"/>
    <col min="3521" max="3522" width="21.375" style="101" bestFit="1" customWidth="1"/>
    <col min="3523" max="3523" width="23.5" style="101" bestFit="1" customWidth="1"/>
    <col min="3524" max="3524" width="21.375" style="101" bestFit="1" customWidth="1"/>
    <col min="3525" max="3525" width="17.25" style="101" bestFit="1" customWidth="1"/>
    <col min="3526" max="3528" width="19.25" style="101" bestFit="1" customWidth="1"/>
    <col min="3529" max="3529" width="18.375" style="101" bestFit="1" customWidth="1"/>
    <col min="3530" max="3531" width="20.375" style="101" bestFit="1" customWidth="1"/>
    <col min="3532" max="3532" width="13" style="101" bestFit="1" customWidth="1"/>
    <col min="3533" max="3534" width="19.25" style="101" bestFit="1" customWidth="1"/>
    <col min="3535" max="3536" width="17.25" style="101" bestFit="1" customWidth="1"/>
    <col min="3537" max="3539" width="19.25" style="101" bestFit="1" customWidth="1"/>
    <col min="3540" max="3541" width="21.375" style="101" bestFit="1" customWidth="1"/>
    <col min="3542" max="3542" width="19.25" style="101" bestFit="1" customWidth="1"/>
    <col min="3543" max="3544" width="21.375" style="101" bestFit="1" customWidth="1"/>
    <col min="3545" max="3545" width="23.5" style="101" bestFit="1" customWidth="1"/>
    <col min="3546" max="3547" width="21.375" style="101" bestFit="1" customWidth="1"/>
    <col min="3548" max="3550" width="23.5" style="101" bestFit="1" customWidth="1"/>
    <col min="3551" max="3552" width="25.5" style="101" bestFit="1" customWidth="1"/>
    <col min="3553" max="3553" width="23.5" style="101" bestFit="1" customWidth="1"/>
    <col min="3554" max="3555" width="25.5" style="101" bestFit="1" customWidth="1"/>
    <col min="3556" max="3556" width="27.625" style="101" bestFit="1" customWidth="1"/>
    <col min="3557" max="3557" width="25.5" style="101" bestFit="1" customWidth="1"/>
    <col min="3558" max="3558" width="22.75" style="101" bestFit="1" customWidth="1"/>
    <col min="3559" max="3559" width="26.875" style="101" bestFit="1" customWidth="1"/>
    <col min="3560" max="3561" width="19.25" style="101" bestFit="1" customWidth="1"/>
    <col min="3562" max="3562" width="25.5" style="101" bestFit="1" customWidth="1"/>
    <col min="3563" max="3564" width="21.375" style="101" bestFit="1" customWidth="1"/>
    <col min="3565" max="3565" width="27.625" style="101" bestFit="1" customWidth="1"/>
    <col min="3566" max="3566" width="8.375" style="101" bestFit="1" customWidth="1"/>
    <col min="3567" max="3569" width="16.75" style="101" bestFit="1" customWidth="1"/>
    <col min="3570" max="3570" width="18.875" style="101" bestFit="1" customWidth="1"/>
    <col min="3571" max="3571" width="23.5" style="101" bestFit="1" customWidth="1"/>
    <col min="3572" max="3572" width="25.5" style="101" bestFit="1" customWidth="1"/>
    <col min="3573" max="3574" width="8.375" style="101" bestFit="1" customWidth="1"/>
    <col min="3575" max="3575" width="10.25" style="101" bestFit="1" customWidth="1"/>
    <col min="3576" max="3576" width="13.75" style="101" bestFit="1" customWidth="1"/>
    <col min="3577" max="3577" width="15.125" style="101" bestFit="1" customWidth="1"/>
    <col min="3578" max="3580" width="21.5" style="101" bestFit="1" customWidth="1"/>
    <col min="3581" max="3582" width="19.25" style="101" bestFit="1" customWidth="1"/>
    <col min="3583" max="3583" width="6.625" style="101" bestFit="1" customWidth="1"/>
    <col min="3584" max="3584" width="9" style="101"/>
    <col min="3585" max="3585" width="15.125" style="101" bestFit="1" customWidth="1"/>
    <col min="3586" max="3586" width="13" style="101" bestFit="1" customWidth="1"/>
    <col min="3587" max="3589" width="9" style="101" bestFit="1"/>
    <col min="3590" max="3590" width="13" style="101" bestFit="1" customWidth="1"/>
    <col min="3591" max="3591" width="15" style="101" customWidth="1"/>
    <col min="3592" max="3592" width="13" style="101" bestFit="1" customWidth="1"/>
    <col min="3593" max="3593" width="9" style="101" bestFit="1"/>
    <col min="3594" max="3596" width="12.375" style="101" bestFit="1" customWidth="1"/>
    <col min="3597" max="3597" width="11" style="101" bestFit="1" customWidth="1"/>
    <col min="3598" max="3598" width="20.375" style="101" bestFit="1" customWidth="1"/>
    <col min="3599" max="3600" width="27.75" style="101" bestFit="1" customWidth="1"/>
    <col min="3601" max="3602" width="19.375" style="101" bestFit="1" customWidth="1"/>
    <col min="3603" max="3603" width="17.25" style="101" bestFit="1" customWidth="1"/>
    <col min="3604" max="3604" width="19.375" style="101" bestFit="1" customWidth="1"/>
    <col min="3605" max="3606" width="9" style="101" bestFit="1"/>
    <col min="3607" max="3607" width="17.375" style="101" bestFit="1" customWidth="1"/>
    <col min="3608" max="3608" width="9" style="101" bestFit="1"/>
    <col min="3609" max="3609" width="17.375" style="101" bestFit="1" customWidth="1"/>
    <col min="3610" max="3611" width="9" style="101" bestFit="1"/>
    <col min="3612" max="3613" width="11.125" style="101" bestFit="1" customWidth="1"/>
    <col min="3614" max="3614" width="5.25" style="101" bestFit="1" customWidth="1"/>
    <col min="3615" max="3615" width="9" style="101" bestFit="1"/>
    <col min="3616" max="3616" width="14.25" style="101" bestFit="1" customWidth="1"/>
    <col min="3617" max="3617" width="17.875" style="101" bestFit="1" customWidth="1"/>
    <col min="3618" max="3618" width="5.25" style="101" bestFit="1" customWidth="1"/>
    <col min="3619" max="3619" width="9" style="101" bestFit="1"/>
    <col min="3620" max="3620" width="11" style="101" bestFit="1" customWidth="1"/>
    <col min="3621" max="3621" width="8.375" style="101" bestFit="1" customWidth="1"/>
    <col min="3622" max="3622" width="9.625" style="101" bestFit="1" customWidth="1"/>
    <col min="3623" max="3623" width="15.125" style="101" bestFit="1" customWidth="1"/>
    <col min="3624" max="3624" width="11.125" style="101" bestFit="1" customWidth="1"/>
    <col min="3625" max="3625" width="9.5" style="101" bestFit="1" customWidth="1"/>
    <col min="3626" max="3626" width="11" style="101" bestFit="1" customWidth="1"/>
    <col min="3627" max="3635" width="15.125" style="101" bestFit="1" customWidth="1"/>
    <col min="3636" max="3636" width="7.125" style="101" bestFit="1" customWidth="1"/>
    <col min="3637" max="3637" width="11" style="101" bestFit="1" customWidth="1"/>
    <col min="3638" max="3638" width="15.125" style="101" bestFit="1" customWidth="1"/>
    <col min="3639" max="3639" width="19.25" style="101" bestFit="1" customWidth="1"/>
    <col min="3640" max="3640" width="15.125" style="101" bestFit="1" customWidth="1"/>
    <col min="3641" max="3641" width="19.25" style="101" bestFit="1" customWidth="1"/>
    <col min="3642" max="3642" width="15.125" style="101" bestFit="1" customWidth="1"/>
    <col min="3643" max="3643" width="19.25" style="101" bestFit="1" customWidth="1"/>
    <col min="3644" max="3644" width="15.125" style="101" bestFit="1" customWidth="1"/>
    <col min="3645" max="3645" width="19.25" style="101" bestFit="1" customWidth="1"/>
    <col min="3646" max="3646" width="15.125" style="101" bestFit="1" customWidth="1"/>
    <col min="3647" max="3647" width="19.25" style="101" bestFit="1" customWidth="1"/>
    <col min="3648" max="3648" width="13" style="101" bestFit="1" customWidth="1"/>
    <col min="3649" max="3649" width="17.25" style="101" bestFit="1" customWidth="1"/>
    <col min="3650" max="3650" width="15.125" style="101" bestFit="1" customWidth="1"/>
    <col min="3651" max="3651" width="19.25" style="101" bestFit="1" customWidth="1"/>
    <col min="3652" max="3652" width="15.125" style="101" bestFit="1" customWidth="1"/>
    <col min="3653" max="3653" width="19.25" style="101" bestFit="1" customWidth="1"/>
    <col min="3654" max="3659" width="21.375" style="101" bestFit="1" customWidth="1"/>
    <col min="3660" max="3661" width="17.25" style="101" bestFit="1" customWidth="1"/>
    <col min="3662" max="3662" width="7.125" style="101" bestFit="1" customWidth="1"/>
    <col min="3663" max="3663" width="11" style="101" bestFit="1" customWidth="1"/>
    <col min="3664" max="3664" width="7.125" style="101" bestFit="1" customWidth="1"/>
    <col min="3665" max="3666" width="11" style="101" bestFit="1" customWidth="1"/>
    <col min="3667" max="3667" width="15.125" style="101" bestFit="1" customWidth="1"/>
    <col min="3668" max="3668" width="16.5" style="101" bestFit="1" customWidth="1"/>
    <col min="3669" max="3669" width="20.625" style="101" bestFit="1" customWidth="1"/>
    <col min="3670" max="3670" width="7.125" style="101" bestFit="1" customWidth="1"/>
    <col min="3671" max="3673" width="11" style="101" bestFit="1" customWidth="1"/>
    <col min="3674" max="3674" width="15.125" style="101" bestFit="1" customWidth="1"/>
    <col min="3675" max="3677" width="11" style="101" bestFit="1" customWidth="1"/>
    <col min="3678" max="3678" width="13" style="101" bestFit="1" customWidth="1"/>
    <col min="3679" max="3679" width="11" style="101" bestFit="1" customWidth="1"/>
    <col min="3680" max="3680" width="15.125" style="101" bestFit="1" customWidth="1"/>
    <col min="3681" max="3681" width="17.25" style="101" bestFit="1" customWidth="1"/>
    <col min="3682" max="3682" width="7.125" style="101" bestFit="1" customWidth="1"/>
    <col min="3683" max="3683" width="13" style="101" bestFit="1" customWidth="1"/>
    <col min="3684" max="3685" width="12.375" style="101" bestFit="1" customWidth="1"/>
    <col min="3686" max="3687" width="15.125" style="101" bestFit="1" customWidth="1"/>
    <col min="3688" max="3689" width="18.625" style="101" bestFit="1" customWidth="1"/>
    <col min="3690" max="3691" width="21.375" style="101" bestFit="1" customWidth="1"/>
    <col min="3692" max="3692" width="17.25" style="101" bestFit="1" customWidth="1"/>
    <col min="3693" max="3693" width="11" style="101" bestFit="1" customWidth="1"/>
    <col min="3694" max="3695" width="15.125" style="101" bestFit="1" customWidth="1"/>
    <col min="3696" max="3696" width="11" style="101" bestFit="1" customWidth="1"/>
    <col min="3697" max="3698" width="15.125" style="101" bestFit="1" customWidth="1"/>
    <col min="3699" max="3699" width="11.875" style="101" bestFit="1" customWidth="1"/>
    <col min="3700" max="3700" width="16.375" style="101" bestFit="1" customWidth="1"/>
    <col min="3701" max="3701" width="15.125" style="101" bestFit="1" customWidth="1"/>
    <col min="3702" max="3702" width="11" style="101" bestFit="1" customWidth="1"/>
    <col min="3703" max="3704" width="15.125" style="101" bestFit="1" customWidth="1"/>
    <col min="3705" max="3705" width="11" style="101" bestFit="1" customWidth="1"/>
    <col min="3706" max="3707" width="15.125" style="101" bestFit="1" customWidth="1"/>
    <col min="3708" max="3708" width="5.25" style="101" bestFit="1" customWidth="1"/>
    <col min="3709" max="3710" width="9" style="101"/>
    <col min="3711" max="3711" width="7.125" style="101" bestFit="1" customWidth="1"/>
    <col min="3712" max="3712" width="9" style="101"/>
    <col min="3713" max="3713" width="59.375" style="101" bestFit="1" customWidth="1"/>
    <col min="3714" max="3714" width="45.5" style="101" bestFit="1" customWidth="1"/>
    <col min="3715" max="3715" width="27.625" style="101" bestFit="1" customWidth="1"/>
    <col min="3716" max="3716" width="11" style="101" bestFit="1" customWidth="1"/>
    <col min="3717" max="3720" width="13" style="101" bestFit="1" customWidth="1"/>
    <col min="3721" max="3721" width="14.375" style="101" bestFit="1" customWidth="1"/>
    <col min="3722" max="3722" width="13" style="101" bestFit="1" customWidth="1"/>
    <col min="3723" max="3724" width="18.125" style="101" bestFit="1" customWidth="1"/>
    <col min="3725" max="3725" width="20.25" style="101" bestFit="1" customWidth="1"/>
    <col min="3726" max="3726" width="17.625" style="101" bestFit="1" customWidth="1"/>
    <col min="3727" max="3727" width="15.125" style="101" bestFit="1" customWidth="1"/>
    <col min="3728" max="3728" width="21.375" style="101" bestFit="1" customWidth="1"/>
    <col min="3729" max="3729" width="12.875" style="101" bestFit="1" customWidth="1"/>
    <col min="3730" max="3730" width="13" style="101" bestFit="1" customWidth="1"/>
    <col min="3731" max="3731" width="21.5" style="101" bestFit="1" customWidth="1"/>
    <col min="3732" max="3733" width="13.125" style="101" bestFit="1" customWidth="1"/>
    <col min="3734" max="3734" width="21.25" style="101" bestFit="1" customWidth="1"/>
    <col min="3735" max="3735" width="17.375" style="101" bestFit="1" customWidth="1"/>
    <col min="3736" max="3736" width="13.125" style="101" bestFit="1" customWidth="1"/>
    <col min="3737" max="3737" width="15.125" style="101" bestFit="1" customWidth="1"/>
    <col min="3738" max="3738" width="25.25" style="101" bestFit="1" customWidth="1"/>
    <col min="3739" max="3739" width="18.875" style="101" bestFit="1" customWidth="1"/>
    <col min="3740" max="3740" width="28" style="101" bestFit="1" customWidth="1"/>
    <col min="3741" max="3741" width="26.75" style="101" bestFit="1" customWidth="1"/>
    <col min="3742" max="3742" width="28" style="101" bestFit="1" customWidth="1"/>
    <col min="3743" max="3743" width="25.25" style="101" bestFit="1" customWidth="1"/>
    <col min="3744" max="3744" width="29.625" style="101" bestFit="1" customWidth="1"/>
    <col min="3745" max="3745" width="25.25" style="101" bestFit="1" customWidth="1"/>
    <col min="3746" max="3746" width="29.625" style="101" bestFit="1" customWidth="1"/>
    <col min="3747" max="3747" width="25.25" style="101" bestFit="1" customWidth="1"/>
    <col min="3748" max="3749" width="18.875" style="101" bestFit="1" customWidth="1"/>
    <col min="3750" max="3750" width="21" style="101" bestFit="1" customWidth="1"/>
    <col min="3751" max="3751" width="20.875" style="101" bestFit="1" customWidth="1"/>
    <col min="3752" max="3752" width="12.625" style="101" bestFit="1" customWidth="1"/>
    <col min="3753" max="3753" width="15.125" style="101" bestFit="1" customWidth="1"/>
    <col min="3754" max="3754" width="7.125" style="101" bestFit="1" customWidth="1"/>
    <col min="3755" max="3755" width="19.25" style="101" bestFit="1" customWidth="1"/>
    <col min="3756" max="3758" width="15.125" style="101" bestFit="1" customWidth="1"/>
    <col min="3759" max="3759" width="17.25" style="101" bestFit="1" customWidth="1"/>
    <col min="3760" max="3762" width="15.125" style="101" bestFit="1" customWidth="1"/>
    <col min="3763" max="3764" width="17.25" style="101" bestFit="1" customWidth="1"/>
    <col min="3765" max="3765" width="15.125" style="101" bestFit="1" customWidth="1"/>
    <col min="3766" max="3767" width="17.25" style="101" bestFit="1" customWidth="1"/>
    <col min="3768" max="3768" width="15.125" style="101" bestFit="1" customWidth="1"/>
    <col min="3769" max="3770" width="17.25" style="101" bestFit="1" customWidth="1"/>
    <col min="3771" max="3771" width="19.25" style="101" bestFit="1" customWidth="1"/>
    <col min="3772" max="3773" width="21.375" style="101" bestFit="1" customWidth="1"/>
    <col min="3774" max="3774" width="23.5" style="101" bestFit="1" customWidth="1"/>
    <col min="3775" max="3775" width="21.375" style="101" bestFit="1" customWidth="1"/>
    <col min="3776" max="3776" width="19.25" style="101" bestFit="1" customWidth="1"/>
    <col min="3777" max="3778" width="21.375" style="101" bestFit="1" customWidth="1"/>
    <col min="3779" max="3779" width="23.5" style="101" bestFit="1" customWidth="1"/>
    <col min="3780" max="3780" width="21.375" style="101" bestFit="1" customWidth="1"/>
    <col min="3781" max="3781" width="17.25" style="101" bestFit="1" customWidth="1"/>
    <col min="3782" max="3784" width="19.25" style="101" bestFit="1" customWidth="1"/>
    <col min="3785" max="3785" width="18.375" style="101" bestFit="1" customWidth="1"/>
    <col min="3786" max="3787" width="20.375" style="101" bestFit="1" customWidth="1"/>
    <col min="3788" max="3788" width="13" style="101" bestFit="1" customWidth="1"/>
    <col min="3789" max="3790" width="19.25" style="101" bestFit="1" customWidth="1"/>
    <col min="3791" max="3792" width="17.25" style="101" bestFit="1" customWidth="1"/>
    <col min="3793" max="3795" width="19.25" style="101" bestFit="1" customWidth="1"/>
    <col min="3796" max="3797" width="21.375" style="101" bestFit="1" customWidth="1"/>
    <col min="3798" max="3798" width="19.25" style="101" bestFit="1" customWidth="1"/>
    <col min="3799" max="3800" width="21.375" style="101" bestFit="1" customWidth="1"/>
    <col min="3801" max="3801" width="23.5" style="101" bestFit="1" customWidth="1"/>
    <col min="3802" max="3803" width="21.375" style="101" bestFit="1" customWidth="1"/>
    <col min="3804" max="3806" width="23.5" style="101" bestFit="1" customWidth="1"/>
    <col min="3807" max="3808" width="25.5" style="101" bestFit="1" customWidth="1"/>
    <col min="3809" max="3809" width="23.5" style="101" bestFit="1" customWidth="1"/>
    <col min="3810" max="3811" width="25.5" style="101" bestFit="1" customWidth="1"/>
    <col min="3812" max="3812" width="27.625" style="101" bestFit="1" customWidth="1"/>
    <col min="3813" max="3813" width="25.5" style="101" bestFit="1" customWidth="1"/>
    <col min="3814" max="3814" width="22.75" style="101" bestFit="1" customWidth="1"/>
    <col min="3815" max="3815" width="26.875" style="101" bestFit="1" customWidth="1"/>
    <col min="3816" max="3817" width="19.25" style="101" bestFit="1" customWidth="1"/>
    <col min="3818" max="3818" width="25.5" style="101" bestFit="1" customWidth="1"/>
    <col min="3819" max="3820" width="21.375" style="101" bestFit="1" customWidth="1"/>
    <col min="3821" max="3821" width="27.625" style="101" bestFit="1" customWidth="1"/>
    <col min="3822" max="3822" width="8.375" style="101" bestFit="1" customWidth="1"/>
    <col min="3823" max="3825" width="16.75" style="101" bestFit="1" customWidth="1"/>
    <col min="3826" max="3826" width="18.875" style="101" bestFit="1" customWidth="1"/>
    <col min="3827" max="3827" width="23.5" style="101" bestFit="1" customWidth="1"/>
    <col min="3828" max="3828" width="25.5" style="101" bestFit="1" customWidth="1"/>
    <col min="3829" max="3830" width="8.375" style="101" bestFit="1" customWidth="1"/>
    <col min="3831" max="3831" width="10.25" style="101" bestFit="1" customWidth="1"/>
    <col min="3832" max="3832" width="13.75" style="101" bestFit="1" customWidth="1"/>
    <col min="3833" max="3833" width="15.125" style="101" bestFit="1" customWidth="1"/>
    <col min="3834" max="3836" width="21.5" style="101" bestFit="1" customWidth="1"/>
    <col min="3837" max="3838" width="19.25" style="101" bestFit="1" customWidth="1"/>
    <col min="3839" max="3839" width="6.625" style="101" bestFit="1" customWidth="1"/>
    <col min="3840" max="3840" width="9" style="101"/>
    <col min="3841" max="3841" width="15.125" style="101" bestFit="1" customWidth="1"/>
    <col min="3842" max="3842" width="13" style="101" bestFit="1" customWidth="1"/>
    <col min="3843" max="3845" width="9" style="101" bestFit="1"/>
    <col min="3846" max="3846" width="13" style="101" bestFit="1" customWidth="1"/>
    <col min="3847" max="3847" width="15" style="101" customWidth="1"/>
    <col min="3848" max="3848" width="13" style="101" bestFit="1" customWidth="1"/>
    <col min="3849" max="3849" width="9" style="101" bestFit="1"/>
    <col min="3850" max="3852" width="12.375" style="101" bestFit="1" customWidth="1"/>
    <col min="3853" max="3853" width="11" style="101" bestFit="1" customWidth="1"/>
    <col min="3854" max="3854" width="20.375" style="101" bestFit="1" customWidth="1"/>
    <col min="3855" max="3856" width="27.75" style="101" bestFit="1" customWidth="1"/>
    <col min="3857" max="3858" width="19.375" style="101" bestFit="1" customWidth="1"/>
    <col min="3859" max="3859" width="17.25" style="101" bestFit="1" customWidth="1"/>
    <col min="3860" max="3860" width="19.375" style="101" bestFit="1" customWidth="1"/>
    <col min="3861" max="3862" width="9" style="101" bestFit="1"/>
    <col min="3863" max="3863" width="17.375" style="101" bestFit="1" customWidth="1"/>
    <col min="3864" max="3864" width="9" style="101" bestFit="1"/>
    <col min="3865" max="3865" width="17.375" style="101" bestFit="1" customWidth="1"/>
    <col min="3866" max="3867" width="9" style="101" bestFit="1"/>
    <col min="3868" max="3869" width="11.125" style="101" bestFit="1" customWidth="1"/>
    <col min="3870" max="3870" width="5.25" style="101" bestFit="1" customWidth="1"/>
    <col min="3871" max="3871" width="9" style="101" bestFit="1"/>
    <col min="3872" max="3872" width="14.25" style="101" bestFit="1" customWidth="1"/>
    <col min="3873" max="3873" width="17.875" style="101" bestFit="1" customWidth="1"/>
    <col min="3874" max="3874" width="5.25" style="101" bestFit="1" customWidth="1"/>
    <col min="3875" max="3875" width="9" style="101" bestFit="1"/>
    <col min="3876" max="3876" width="11" style="101" bestFit="1" customWidth="1"/>
    <col min="3877" max="3877" width="8.375" style="101" bestFit="1" customWidth="1"/>
    <col min="3878" max="3878" width="9.625" style="101" bestFit="1" customWidth="1"/>
    <col min="3879" max="3879" width="15.125" style="101" bestFit="1" customWidth="1"/>
    <col min="3880" max="3880" width="11.125" style="101" bestFit="1" customWidth="1"/>
    <col min="3881" max="3881" width="9.5" style="101" bestFit="1" customWidth="1"/>
    <col min="3882" max="3882" width="11" style="101" bestFit="1" customWidth="1"/>
    <col min="3883" max="3891" width="15.125" style="101" bestFit="1" customWidth="1"/>
    <col min="3892" max="3892" width="7.125" style="101" bestFit="1" customWidth="1"/>
    <col min="3893" max="3893" width="11" style="101" bestFit="1" customWidth="1"/>
    <col min="3894" max="3894" width="15.125" style="101" bestFit="1" customWidth="1"/>
    <col min="3895" max="3895" width="19.25" style="101" bestFit="1" customWidth="1"/>
    <col min="3896" max="3896" width="15.125" style="101" bestFit="1" customWidth="1"/>
    <col min="3897" max="3897" width="19.25" style="101" bestFit="1" customWidth="1"/>
    <col min="3898" max="3898" width="15.125" style="101" bestFit="1" customWidth="1"/>
    <col min="3899" max="3899" width="19.25" style="101" bestFit="1" customWidth="1"/>
    <col min="3900" max="3900" width="15.125" style="101" bestFit="1" customWidth="1"/>
    <col min="3901" max="3901" width="19.25" style="101" bestFit="1" customWidth="1"/>
    <col min="3902" max="3902" width="15.125" style="101" bestFit="1" customWidth="1"/>
    <col min="3903" max="3903" width="19.25" style="101" bestFit="1" customWidth="1"/>
    <col min="3904" max="3904" width="13" style="101" bestFit="1" customWidth="1"/>
    <col min="3905" max="3905" width="17.25" style="101" bestFit="1" customWidth="1"/>
    <col min="3906" max="3906" width="15.125" style="101" bestFit="1" customWidth="1"/>
    <col min="3907" max="3907" width="19.25" style="101" bestFit="1" customWidth="1"/>
    <col min="3908" max="3908" width="15.125" style="101" bestFit="1" customWidth="1"/>
    <col min="3909" max="3909" width="19.25" style="101" bestFit="1" customWidth="1"/>
    <col min="3910" max="3915" width="21.375" style="101" bestFit="1" customWidth="1"/>
    <col min="3916" max="3917" width="17.25" style="101" bestFit="1" customWidth="1"/>
    <col min="3918" max="3918" width="7.125" style="101" bestFit="1" customWidth="1"/>
    <col min="3919" max="3919" width="11" style="101" bestFit="1" customWidth="1"/>
    <col min="3920" max="3920" width="7.125" style="101" bestFit="1" customWidth="1"/>
    <col min="3921" max="3922" width="11" style="101" bestFit="1" customWidth="1"/>
    <col min="3923" max="3923" width="15.125" style="101" bestFit="1" customWidth="1"/>
    <col min="3924" max="3924" width="16.5" style="101" bestFit="1" customWidth="1"/>
    <col min="3925" max="3925" width="20.625" style="101" bestFit="1" customWidth="1"/>
    <col min="3926" max="3926" width="7.125" style="101" bestFit="1" customWidth="1"/>
    <col min="3927" max="3929" width="11" style="101" bestFit="1" customWidth="1"/>
    <col min="3930" max="3930" width="15.125" style="101" bestFit="1" customWidth="1"/>
    <col min="3931" max="3933" width="11" style="101" bestFit="1" customWidth="1"/>
    <col min="3934" max="3934" width="13" style="101" bestFit="1" customWidth="1"/>
    <col min="3935" max="3935" width="11" style="101" bestFit="1" customWidth="1"/>
    <col min="3936" max="3936" width="15.125" style="101" bestFit="1" customWidth="1"/>
    <col min="3937" max="3937" width="17.25" style="101" bestFit="1" customWidth="1"/>
    <col min="3938" max="3938" width="7.125" style="101" bestFit="1" customWidth="1"/>
    <col min="3939" max="3939" width="13" style="101" bestFit="1" customWidth="1"/>
    <col min="3940" max="3941" width="12.375" style="101" bestFit="1" customWidth="1"/>
    <col min="3942" max="3943" width="15.125" style="101" bestFit="1" customWidth="1"/>
    <col min="3944" max="3945" width="18.625" style="101" bestFit="1" customWidth="1"/>
    <col min="3946" max="3947" width="21.375" style="101" bestFit="1" customWidth="1"/>
    <col min="3948" max="3948" width="17.25" style="101" bestFit="1" customWidth="1"/>
    <col min="3949" max="3949" width="11" style="101" bestFit="1" customWidth="1"/>
    <col min="3950" max="3951" width="15.125" style="101" bestFit="1" customWidth="1"/>
    <col min="3952" max="3952" width="11" style="101" bestFit="1" customWidth="1"/>
    <col min="3953" max="3954" width="15.125" style="101" bestFit="1" customWidth="1"/>
    <col min="3955" max="3955" width="11.875" style="101" bestFit="1" customWidth="1"/>
    <col min="3956" max="3956" width="16.375" style="101" bestFit="1" customWidth="1"/>
    <col min="3957" max="3957" width="15.125" style="101" bestFit="1" customWidth="1"/>
    <col min="3958" max="3958" width="11" style="101" bestFit="1" customWidth="1"/>
    <col min="3959" max="3960" width="15.125" style="101" bestFit="1" customWidth="1"/>
    <col min="3961" max="3961" width="11" style="101" bestFit="1" customWidth="1"/>
    <col min="3962" max="3963" width="15.125" style="101" bestFit="1" customWidth="1"/>
    <col min="3964" max="3964" width="5.25" style="101" bestFit="1" customWidth="1"/>
    <col min="3965" max="3966" width="9" style="101"/>
    <col min="3967" max="3967" width="7.125" style="101" bestFit="1" customWidth="1"/>
    <col min="3968" max="3968" width="9" style="101"/>
    <col min="3969" max="3969" width="59.375" style="101" bestFit="1" customWidth="1"/>
    <col min="3970" max="3970" width="45.5" style="101" bestFit="1" customWidth="1"/>
    <col min="3971" max="3971" width="27.625" style="101" bestFit="1" customWidth="1"/>
    <col min="3972" max="3972" width="11" style="101" bestFit="1" customWidth="1"/>
    <col min="3973" max="3976" width="13" style="101" bestFit="1" customWidth="1"/>
    <col min="3977" max="3977" width="14.375" style="101" bestFit="1" customWidth="1"/>
    <col min="3978" max="3978" width="13" style="101" bestFit="1" customWidth="1"/>
    <col min="3979" max="3980" width="18.125" style="101" bestFit="1" customWidth="1"/>
    <col min="3981" max="3981" width="20.25" style="101" bestFit="1" customWidth="1"/>
    <col min="3982" max="3982" width="17.625" style="101" bestFit="1" customWidth="1"/>
    <col min="3983" max="3983" width="15.125" style="101" bestFit="1" customWidth="1"/>
    <col min="3984" max="3984" width="21.375" style="101" bestFit="1" customWidth="1"/>
    <col min="3985" max="3985" width="12.875" style="101" bestFit="1" customWidth="1"/>
    <col min="3986" max="3986" width="13" style="101" bestFit="1" customWidth="1"/>
    <col min="3987" max="3987" width="21.5" style="101" bestFit="1" customWidth="1"/>
    <col min="3988" max="3989" width="13.125" style="101" bestFit="1" customWidth="1"/>
    <col min="3990" max="3990" width="21.25" style="101" bestFit="1" customWidth="1"/>
    <col min="3991" max="3991" width="17.375" style="101" bestFit="1" customWidth="1"/>
    <col min="3992" max="3992" width="13.125" style="101" bestFit="1" customWidth="1"/>
    <col min="3993" max="3993" width="15.125" style="101" bestFit="1" customWidth="1"/>
    <col min="3994" max="3994" width="25.25" style="101" bestFit="1" customWidth="1"/>
    <col min="3995" max="3995" width="18.875" style="101" bestFit="1" customWidth="1"/>
    <col min="3996" max="3996" width="28" style="101" bestFit="1" customWidth="1"/>
    <col min="3997" max="3997" width="26.75" style="101" bestFit="1" customWidth="1"/>
    <col min="3998" max="3998" width="28" style="101" bestFit="1" customWidth="1"/>
    <col min="3999" max="3999" width="25.25" style="101" bestFit="1" customWidth="1"/>
    <col min="4000" max="4000" width="29.625" style="101" bestFit="1" customWidth="1"/>
    <col min="4001" max="4001" width="25.25" style="101" bestFit="1" customWidth="1"/>
    <col min="4002" max="4002" width="29.625" style="101" bestFit="1" customWidth="1"/>
    <col min="4003" max="4003" width="25.25" style="101" bestFit="1" customWidth="1"/>
    <col min="4004" max="4005" width="18.875" style="101" bestFit="1" customWidth="1"/>
    <col min="4006" max="4006" width="21" style="101" bestFit="1" customWidth="1"/>
    <col min="4007" max="4007" width="20.875" style="101" bestFit="1" customWidth="1"/>
    <col min="4008" max="4008" width="12.625" style="101" bestFit="1" customWidth="1"/>
    <col min="4009" max="4009" width="15.125" style="101" bestFit="1" customWidth="1"/>
    <col min="4010" max="4010" width="7.125" style="101" bestFit="1" customWidth="1"/>
    <col min="4011" max="4011" width="19.25" style="101" bestFit="1" customWidth="1"/>
    <col min="4012" max="4014" width="15.125" style="101" bestFit="1" customWidth="1"/>
    <col min="4015" max="4015" width="17.25" style="101" bestFit="1" customWidth="1"/>
    <col min="4016" max="4018" width="15.125" style="101" bestFit="1" customWidth="1"/>
    <col min="4019" max="4020" width="17.25" style="101" bestFit="1" customWidth="1"/>
    <col min="4021" max="4021" width="15.125" style="101" bestFit="1" customWidth="1"/>
    <col min="4022" max="4023" width="17.25" style="101" bestFit="1" customWidth="1"/>
    <col min="4024" max="4024" width="15.125" style="101" bestFit="1" customWidth="1"/>
    <col min="4025" max="4026" width="17.25" style="101" bestFit="1" customWidth="1"/>
    <col min="4027" max="4027" width="19.25" style="101" bestFit="1" customWidth="1"/>
    <col min="4028" max="4029" width="21.375" style="101" bestFit="1" customWidth="1"/>
    <col min="4030" max="4030" width="23.5" style="101" bestFit="1" customWidth="1"/>
    <col min="4031" max="4031" width="21.375" style="101" bestFit="1" customWidth="1"/>
    <col min="4032" max="4032" width="19.25" style="101" bestFit="1" customWidth="1"/>
    <col min="4033" max="4034" width="21.375" style="101" bestFit="1" customWidth="1"/>
    <col min="4035" max="4035" width="23.5" style="101" bestFit="1" customWidth="1"/>
    <col min="4036" max="4036" width="21.375" style="101" bestFit="1" customWidth="1"/>
    <col min="4037" max="4037" width="17.25" style="101" bestFit="1" customWidth="1"/>
    <col min="4038" max="4040" width="19.25" style="101" bestFit="1" customWidth="1"/>
    <col min="4041" max="4041" width="18.375" style="101" bestFit="1" customWidth="1"/>
    <col min="4042" max="4043" width="20.375" style="101" bestFit="1" customWidth="1"/>
    <col min="4044" max="4044" width="13" style="101" bestFit="1" customWidth="1"/>
    <col min="4045" max="4046" width="19.25" style="101" bestFit="1" customWidth="1"/>
    <col min="4047" max="4048" width="17.25" style="101" bestFit="1" customWidth="1"/>
    <col min="4049" max="4051" width="19.25" style="101" bestFit="1" customWidth="1"/>
    <col min="4052" max="4053" width="21.375" style="101" bestFit="1" customWidth="1"/>
    <col min="4054" max="4054" width="19.25" style="101" bestFit="1" customWidth="1"/>
    <col min="4055" max="4056" width="21.375" style="101" bestFit="1" customWidth="1"/>
    <col min="4057" max="4057" width="23.5" style="101" bestFit="1" customWidth="1"/>
    <col min="4058" max="4059" width="21.375" style="101" bestFit="1" customWidth="1"/>
    <col min="4060" max="4062" width="23.5" style="101" bestFit="1" customWidth="1"/>
    <col min="4063" max="4064" width="25.5" style="101" bestFit="1" customWidth="1"/>
    <col min="4065" max="4065" width="23.5" style="101" bestFit="1" customWidth="1"/>
    <col min="4066" max="4067" width="25.5" style="101" bestFit="1" customWidth="1"/>
    <col min="4068" max="4068" width="27.625" style="101" bestFit="1" customWidth="1"/>
    <col min="4069" max="4069" width="25.5" style="101" bestFit="1" customWidth="1"/>
    <col min="4070" max="4070" width="22.75" style="101" bestFit="1" customWidth="1"/>
    <col min="4071" max="4071" width="26.875" style="101" bestFit="1" customWidth="1"/>
    <col min="4072" max="4073" width="19.25" style="101" bestFit="1" customWidth="1"/>
    <col min="4074" max="4074" width="25.5" style="101" bestFit="1" customWidth="1"/>
    <col min="4075" max="4076" width="21.375" style="101" bestFit="1" customWidth="1"/>
    <col min="4077" max="4077" width="27.625" style="101" bestFit="1" customWidth="1"/>
    <col min="4078" max="4078" width="8.375" style="101" bestFit="1" customWidth="1"/>
    <col min="4079" max="4081" width="16.75" style="101" bestFit="1" customWidth="1"/>
    <col min="4082" max="4082" width="18.875" style="101" bestFit="1" customWidth="1"/>
    <col min="4083" max="4083" width="23.5" style="101" bestFit="1" customWidth="1"/>
    <col min="4084" max="4084" width="25.5" style="101" bestFit="1" customWidth="1"/>
    <col min="4085" max="4086" width="8.375" style="101" bestFit="1" customWidth="1"/>
    <col min="4087" max="4087" width="10.25" style="101" bestFit="1" customWidth="1"/>
    <col min="4088" max="4088" width="13.75" style="101" bestFit="1" customWidth="1"/>
    <col min="4089" max="4089" width="15.125" style="101" bestFit="1" customWidth="1"/>
    <col min="4090" max="4092" width="21.5" style="101" bestFit="1" customWidth="1"/>
    <col min="4093" max="4094" width="19.25" style="101" bestFit="1" customWidth="1"/>
    <col min="4095" max="4095" width="6.625" style="101" bestFit="1" customWidth="1"/>
    <col min="4096" max="4096" width="9" style="101"/>
    <col min="4097" max="4097" width="15.125" style="101" bestFit="1" customWidth="1"/>
    <col min="4098" max="4098" width="13" style="101" bestFit="1" customWidth="1"/>
    <col min="4099" max="4101" width="9" style="101" bestFit="1"/>
    <col min="4102" max="4102" width="13" style="101" bestFit="1" customWidth="1"/>
    <col min="4103" max="4103" width="15" style="101" customWidth="1"/>
    <col min="4104" max="4104" width="13" style="101" bestFit="1" customWidth="1"/>
    <col min="4105" max="4105" width="9" style="101" bestFit="1"/>
    <col min="4106" max="4108" width="12.375" style="101" bestFit="1" customWidth="1"/>
    <col min="4109" max="4109" width="11" style="101" bestFit="1" customWidth="1"/>
    <col min="4110" max="4110" width="20.375" style="101" bestFit="1" customWidth="1"/>
    <col min="4111" max="4112" width="27.75" style="101" bestFit="1" customWidth="1"/>
    <col min="4113" max="4114" width="19.375" style="101" bestFit="1" customWidth="1"/>
    <col min="4115" max="4115" width="17.25" style="101" bestFit="1" customWidth="1"/>
    <col min="4116" max="4116" width="19.375" style="101" bestFit="1" customWidth="1"/>
    <col min="4117" max="4118" width="9" style="101" bestFit="1"/>
    <col min="4119" max="4119" width="17.375" style="101" bestFit="1" customWidth="1"/>
    <col min="4120" max="4120" width="9" style="101" bestFit="1"/>
    <col min="4121" max="4121" width="17.375" style="101" bestFit="1" customWidth="1"/>
    <col min="4122" max="4123" width="9" style="101" bestFit="1"/>
    <col min="4124" max="4125" width="11.125" style="101" bestFit="1" customWidth="1"/>
    <col min="4126" max="4126" width="5.25" style="101" bestFit="1" customWidth="1"/>
    <col min="4127" max="4127" width="9" style="101" bestFit="1"/>
    <col min="4128" max="4128" width="14.25" style="101" bestFit="1" customWidth="1"/>
    <col min="4129" max="4129" width="17.875" style="101" bestFit="1" customWidth="1"/>
    <col min="4130" max="4130" width="5.25" style="101" bestFit="1" customWidth="1"/>
    <col min="4131" max="4131" width="9" style="101" bestFit="1"/>
    <col min="4132" max="4132" width="11" style="101" bestFit="1" customWidth="1"/>
    <col min="4133" max="4133" width="8.375" style="101" bestFit="1" customWidth="1"/>
    <col min="4134" max="4134" width="9.625" style="101" bestFit="1" customWidth="1"/>
    <col min="4135" max="4135" width="15.125" style="101" bestFit="1" customWidth="1"/>
    <col min="4136" max="4136" width="11.125" style="101" bestFit="1" customWidth="1"/>
    <col min="4137" max="4137" width="9.5" style="101" bestFit="1" customWidth="1"/>
    <col min="4138" max="4138" width="11" style="101" bestFit="1" customWidth="1"/>
    <col min="4139" max="4147" width="15.125" style="101" bestFit="1" customWidth="1"/>
    <col min="4148" max="4148" width="7.125" style="101" bestFit="1" customWidth="1"/>
    <col min="4149" max="4149" width="11" style="101" bestFit="1" customWidth="1"/>
    <col min="4150" max="4150" width="15.125" style="101" bestFit="1" customWidth="1"/>
    <col min="4151" max="4151" width="19.25" style="101" bestFit="1" customWidth="1"/>
    <col min="4152" max="4152" width="15.125" style="101" bestFit="1" customWidth="1"/>
    <col min="4153" max="4153" width="19.25" style="101" bestFit="1" customWidth="1"/>
    <col min="4154" max="4154" width="15.125" style="101" bestFit="1" customWidth="1"/>
    <col min="4155" max="4155" width="19.25" style="101" bestFit="1" customWidth="1"/>
    <col min="4156" max="4156" width="15.125" style="101" bestFit="1" customWidth="1"/>
    <col min="4157" max="4157" width="19.25" style="101" bestFit="1" customWidth="1"/>
    <col min="4158" max="4158" width="15.125" style="101" bestFit="1" customWidth="1"/>
    <col min="4159" max="4159" width="19.25" style="101" bestFit="1" customWidth="1"/>
    <col min="4160" max="4160" width="13" style="101" bestFit="1" customWidth="1"/>
    <col min="4161" max="4161" width="17.25" style="101" bestFit="1" customWidth="1"/>
    <col min="4162" max="4162" width="15.125" style="101" bestFit="1" customWidth="1"/>
    <col min="4163" max="4163" width="19.25" style="101" bestFit="1" customWidth="1"/>
    <col min="4164" max="4164" width="15.125" style="101" bestFit="1" customWidth="1"/>
    <col min="4165" max="4165" width="19.25" style="101" bestFit="1" customWidth="1"/>
    <col min="4166" max="4171" width="21.375" style="101" bestFit="1" customWidth="1"/>
    <col min="4172" max="4173" width="17.25" style="101" bestFit="1" customWidth="1"/>
    <col min="4174" max="4174" width="7.125" style="101" bestFit="1" customWidth="1"/>
    <col min="4175" max="4175" width="11" style="101" bestFit="1" customWidth="1"/>
    <col min="4176" max="4176" width="7.125" style="101" bestFit="1" customWidth="1"/>
    <col min="4177" max="4178" width="11" style="101" bestFit="1" customWidth="1"/>
    <col min="4179" max="4179" width="15.125" style="101" bestFit="1" customWidth="1"/>
    <col min="4180" max="4180" width="16.5" style="101" bestFit="1" customWidth="1"/>
    <col min="4181" max="4181" width="20.625" style="101" bestFit="1" customWidth="1"/>
    <col min="4182" max="4182" width="7.125" style="101" bestFit="1" customWidth="1"/>
    <col min="4183" max="4185" width="11" style="101" bestFit="1" customWidth="1"/>
    <col min="4186" max="4186" width="15.125" style="101" bestFit="1" customWidth="1"/>
    <col min="4187" max="4189" width="11" style="101" bestFit="1" customWidth="1"/>
    <col min="4190" max="4190" width="13" style="101" bestFit="1" customWidth="1"/>
    <col min="4191" max="4191" width="11" style="101" bestFit="1" customWidth="1"/>
    <col min="4192" max="4192" width="15.125" style="101" bestFit="1" customWidth="1"/>
    <col min="4193" max="4193" width="17.25" style="101" bestFit="1" customWidth="1"/>
    <col min="4194" max="4194" width="7.125" style="101" bestFit="1" customWidth="1"/>
    <col min="4195" max="4195" width="13" style="101" bestFit="1" customWidth="1"/>
    <col min="4196" max="4197" width="12.375" style="101" bestFit="1" customWidth="1"/>
    <col min="4198" max="4199" width="15.125" style="101" bestFit="1" customWidth="1"/>
    <col min="4200" max="4201" width="18.625" style="101" bestFit="1" customWidth="1"/>
    <col min="4202" max="4203" width="21.375" style="101" bestFit="1" customWidth="1"/>
    <col min="4204" max="4204" width="17.25" style="101" bestFit="1" customWidth="1"/>
    <col min="4205" max="4205" width="11" style="101" bestFit="1" customWidth="1"/>
    <col min="4206" max="4207" width="15.125" style="101" bestFit="1" customWidth="1"/>
    <col min="4208" max="4208" width="11" style="101" bestFit="1" customWidth="1"/>
    <col min="4209" max="4210" width="15.125" style="101" bestFit="1" customWidth="1"/>
    <col min="4211" max="4211" width="11.875" style="101" bestFit="1" customWidth="1"/>
    <col min="4212" max="4212" width="16.375" style="101" bestFit="1" customWidth="1"/>
    <col min="4213" max="4213" width="15.125" style="101" bestFit="1" customWidth="1"/>
    <col min="4214" max="4214" width="11" style="101" bestFit="1" customWidth="1"/>
    <col min="4215" max="4216" width="15.125" style="101" bestFit="1" customWidth="1"/>
    <col min="4217" max="4217" width="11" style="101" bestFit="1" customWidth="1"/>
    <col min="4218" max="4219" width="15.125" style="101" bestFit="1" customWidth="1"/>
    <col min="4220" max="4220" width="5.25" style="101" bestFit="1" customWidth="1"/>
    <col min="4221" max="4222" width="9" style="101"/>
    <col min="4223" max="4223" width="7.125" style="101" bestFit="1" customWidth="1"/>
    <col min="4224" max="4224" width="9" style="101"/>
    <col min="4225" max="4225" width="59.375" style="101" bestFit="1" customWidth="1"/>
    <col min="4226" max="4226" width="45.5" style="101" bestFit="1" customWidth="1"/>
    <col min="4227" max="4227" width="27.625" style="101" bestFit="1" customWidth="1"/>
    <col min="4228" max="4228" width="11" style="101" bestFit="1" customWidth="1"/>
    <col min="4229" max="4232" width="13" style="101" bestFit="1" customWidth="1"/>
    <col min="4233" max="4233" width="14.375" style="101" bestFit="1" customWidth="1"/>
    <col min="4234" max="4234" width="13" style="101" bestFit="1" customWidth="1"/>
    <col min="4235" max="4236" width="18.125" style="101" bestFit="1" customWidth="1"/>
    <col min="4237" max="4237" width="20.25" style="101" bestFit="1" customWidth="1"/>
    <col min="4238" max="4238" width="17.625" style="101" bestFit="1" customWidth="1"/>
    <col min="4239" max="4239" width="15.125" style="101" bestFit="1" customWidth="1"/>
    <col min="4240" max="4240" width="21.375" style="101" bestFit="1" customWidth="1"/>
    <col min="4241" max="4241" width="12.875" style="101" bestFit="1" customWidth="1"/>
    <col min="4242" max="4242" width="13" style="101" bestFit="1" customWidth="1"/>
    <col min="4243" max="4243" width="21.5" style="101" bestFit="1" customWidth="1"/>
    <col min="4244" max="4245" width="13.125" style="101" bestFit="1" customWidth="1"/>
    <col min="4246" max="4246" width="21.25" style="101" bestFit="1" customWidth="1"/>
    <col min="4247" max="4247" width="17.375" style="101" bestFit="1" customWidth="1"/>
    <col min="4248" max="4248" width="13.125" style="101" bestFit="1" customWidth="1"/>
    <col min="4249" max="4249" width="15.125" style="101" bestFit="1" customWidth="1"/>
    <col min="4250" max="4250" width="25.25" style="101" bestFit="1" customWidth="1"/>
    <col min="4251" max="4251" width="18.875" style="101" bestFit="1" customWidth="1"/>
    <col min="4252" max="4252" width="28" style="101" bestFit="1" customWidth="1"/>
    <col min="4253" max="4253" width="26.75" style="101" bestFit="1" customWidth="1"/>
    <col min="4254" max="4254" width="28" style="101" bestFit="1" customWidth="1"/>
    <col min="4255" max="4255" width="25.25" style="101" bestFit="1" customWidth="1"/>
    <col min="4256" max="4256" width="29.625" style="101" bestFit="1" customWidth="1"/>
    <col min="4257" max="4257" width="25.25" style="101" bestFit="1" customWidth="1"/>
    <col min="4258" max="4258" width="29.625" style="101" bestFit="1" customWidth="1"/>
    <col min="4259" max="4259" width="25.25" style="101" bestFit="1" customWidth="1"/>
    <col min="4260" max="4261" width="18.875" style="101" bestFit="1" customWidth="1"/>
    <col min="4262" max="4262" width="21" style="101" bestFit="1" customWidth="1"/>
    <col min="4263" max="4263" width="20.875" style="101" bestFit="1" customWidth="1"/>
    <col min="4264" max="4264" width="12.625" style="101" bestFit="1" customWidth="1"/>
    <col min="4265" max="4265" width="15.125" style="101" bestFit="1" customWidth="1"/>
    <col min="4266" max="4266" width="7.125" style="101" bestFit="1" customWidth="1"/>
    <col min="4267" max="4267" width="19.25" style="101" bestFit="1" customWidth="1"/>
    <col min="4268" max="4270" width="15.125" style="101" bestFit="1" customWidth="1"/>
    <col min="4271" max="4271" width="17.25" style="101" bestFit="1" customWidth="1"/>
    <col min="4272" max="4274" width="15.125" style="101" bestFit="1" customWidth="1"/>
    <col min="4275" max="4276" width="17.25" style="101" bestFit="1" customWidth="1"/>
    <col min="4277" max="4277" width="15.125" style="101" bestFit="1" customWidth="1"/>
    <col min="4278" max="4279" width="17.25" style="101" bestFit="1" customWidth="1"/>
    <col min="4280" max="4280" width="15.125" style="101" bestFit="1" customWidth="1"/>
    <col min="4281" max="4282" width="17.25" style="101" bestFit="1" customWidth="1"/>
    <col min="4283" max="4283" width="19.25" style="101" bestFit="1" customWidth="1"/>
    <col min="4284" max="4285" width="21.375" style="101" bestFit="1" customWidth="1"/>
    <col min="4286" max="4286" width="23.5" style="101" bestFit="1" customWidth="1"/>
    <col min="4287" max="4287" width="21.375" style="101" bestFit="1" customWidth="1"/>
    <col min="4288" max="4288" width="19.25" style="101" bestFit="1" customWidth="1"/>
    <col min="4289" max="4290" width="21.375" style="101" bestFit="1" customWidth="1"/>
    <col min="4291" max="4291" width="23.5" style="101" bestFit="1" customWidth="1"/>
    <col min="4292" max="4292" width="21.375" style="101" bestFit="1" customWidth="1"/>
    <col min="4293" max="4293" width="17.25" style="101" bestFit="1" customWidth="1"/>
    <col min="4294" max="4296" width="19.25" style="101" bestFit="1" customWidth="1"/>
    <col min="4297" max="4297" width="18.375" style="101" bestFit="1" customWidth="1"/>
    <col min="4298" max="4299" width="20.375" style="101" bestFit="1" customWidth="1"/>
    <col min="4300" max="4300" width="13" style="101" bestFit="1" customWidth="1"/>
    <col min="4301" max="4302" width="19.25" style="101" bestFit="1" customWidth="1"/>
    <col min="4303" max="4304" width="17.25" style="101" bestFit="1" customWidth="1"/>
    <col min="4305" max="4307" width="19.25" style="101" bestFit="1" customWidth="1"/>
    <col min="4308" max="4309" width="21.375" style="101" bestFit="1" customWidth="1"/>
    <col min="4310" max="4310" width="19.25" style="101" bestFit="1" customWidth="1"/>
    <col min="4311" max="4312" width="21.375" style="101" bestFit="1" customWidth="1"/>
    <col min="4313" max="4313" width="23.5" style="101" bestFit="1" customWidth="1"/>
    <col min="4314" max="4315" width="21.375" style="101" bestFit="1" customWidth="1"/>
    <col min="4316" max="4318" width="23.5" style="101" bestFit="1" customWidth="1"/>
    <col min="4319" max="4320" width="25.5" style="101" bestFit="1" customWidth="1"/>
    <col min="4321" max="4321" width="23.5" style="101" bestFit="1" customWidth="1"/>
    <col min="4322" max="4323" width="25.5" style="101" bestFit="1" customWidth="1"/>
    <col min="4324" max="4324" width="27.625" style="101" bestFit="1" customWidth="1"/>
    <col min="4325" max="4325" width="25.5" style="101" bestFit="1" customWidth="1"/>
    <col min="4326" max="4326" width="22.75" style="101" bestFit="1" customWidth="1"/>
    <col min="4327" max="4327" width="26.875" style="101" bestFit="1" customWidth="1"/>
    <col min="4328" max="4329" width="19.25" style="101" bestFit="1" customWidth="1"/>
    <col min="4330" max="4330" width="25.5" style="101" bestFit="1" customWidth="1"/>
    <col min="4331" max="4332" width="21.375" style="101" bestFit="1" customWidth="1"/>
    <col min="4333" max="4333" width="27.625" style="101" bestFit="1" customWidth="1"/>
    <col min="4334" max="4334" width="8.375" style="101" bestFit="1" customWidth="1"/>
    <col min="4335" max="4337" width="16.75" style="101" bestFit="1" customWidth="1"/>
    <col min="4338" max="4338" width="18.875" style="101" bestFit="1" customWidth="1"/>
    <col min="4339" max="4339" width="23.5" style="101" bestFit="1" customWidth="1"/>
    <col min="4340" max="4340" width="25.5" style="101" bestFit="1" customWidth="1"/>
    <col min="4341" max="4342" width="8.375" style="101" bestFit="1" customWidth="1"/>
    <col min="4343" max="4343" width="10.25" style="101" bestFit="1" customWidth="1"/>
    <col min="4344" max="4344" width="13.75" style="101" bestFit="1" customWidth="1"/>
    <col min="4345" max="4345" width="15.125" style="101" bestFit="1" customWidth="1"/>
    <col min="4346" max="4348" width="21.5" style="101" bestFit="1" customWidth="1"/>
    <col min="4349" max="4350" width="19.25" style="101" bestFit="1" customWidth="1"/>
    <col min="4351" max="4351" width="6.625" style="101" bestFit="1" customWidth="1"/>
    <col min="4352" max="4352" width="9" style="101"/>
    <col min="4353" max="4353" width="15.125" style="101" bestFit="1" customWidth="1"/>
    <col min="4354" max="4354" width="13" style="101" bestFit="1" customWidth="1"/>
    <col min="4355" max="4357" width="9" style="101" bestFit="1"/>
    <col min="4358" max="4358" width="13" style="101" bestFit="1" customWidth="1"/>
    <col min="4359" max="4359" width="15" style="101" customWidth="1"/>
    <col min="4360" max="4360" width="13" style="101" bestFit="1" customWidth="1"/>
    <col min="4361" max="4361" width="9" style="101" bestFit="1"/>
    <col min="4362" max="4364" width="12.375" style="101" bestFit="1" customWidth="1"/>
    <col min="4365" max="4365" width="11" style="101" bestFit="1" customWidth="1"/>
    <col min="4366" max="4366" width="20.375" style="101" bestFit="1" customWidth="1"/>
    <col min="4367" max="4368" width="27.75" style="101" bestFit="1" customWidth="1"/>
    <col min="4369" max="4370" width="19.375" style="101" bestFit="1" customWidth="1"/>
    <col min="4371" max="4371" width="17.25" style="101" bestFit="1" customWidth="1"/>
    <col min="4372" max="4372" width="19.375" style="101" bestFit="1" customWidth="1"/>
    <col min="4373" max="4374" width="9" style="101" bestFit="1"/>
    <col min="4375" max="4375" width="17.375" style="101" bestFit="1" customWidth="1"/>
    <col min="4376" max="4376" width="9" style="101" bestFit="1"/>
    <col min="4377" max="4377" width="17.375" style="101" bestFit="1" customWidth="1"/>
    <col min="4378" max="4379" width="9" style="101" bestFit="1"/>
    <col min="4380" max="4381" width="11.125" style="101" bestFit="1" customWidth="1"/>
    <col min="4382" max="4382" width="5.25" style="101" bestFit="1" customWidth="1"/>
    <col min="4383" max="4383" width="9" style="101" bestFit="1"/>
    <col min="4384" max="4384" width="14.25" style="101" bestFit="1" customWidth="1"/>
    <col min="4385" max="4385" width="17.875" style="101" bestFit="1" customWidth="1"/>
    <col min="4386" max="4386" width="5.25" style="101" bestFit="1" customWidth="1"/>
    <col min="4387" max="4387" width="9" style="101" bestFit="1"/>
    <col min="4388" max="4388" width="11" style="101" bestFit="1" customWidth="1"/>
    <col min="4389" max="4389" width="8.375" style="101" bestFit="1" customWidth="1"/>
    <col min="4390" max="4390" width="9.625" style="101" bestFit="1" customWidth="1"/>
    <col min="4391" max="4391" width="15.125" style="101" bestFit="1" customWidth="1"/>
    <col min="4392" max="4392" width="11.125" style="101" bestFit="1" customWidth="1"/>
    <col min="4393" max="4393" width="9.5" style="101" bestFit="1" customWidth="1"/>
    <col min="4394" max="4394" width="11" style="101" bestFit="1" customWidth="1"/>
    <col min="4395" max="4403" width="15.125" style="101" bestFit="1" customWidth="1"/>
    <col min="4404" max="4404" width="7.125" style="101" bestFit="1" customWidth="1"/>
    <col min="4405" max="4405" width="11" style="101" bestFit="1" customWidth="1"/>
    <col min="4406" max="4406" width="15.125" style="101" bestFit="1" customWidth="1"/>
    <col min="4407" max="4407" width="19.25" style="101" bestFit="1" customWidth="1"/>
    <col min="4408" max="4408" width="15.125" style="101" bestFit="1" customWidth="1"/>
    <col min="4409" max="4409" width="19.25" style="101" bestFit="1" customWidth="1"/>
    <col min="4410" max="4410" width="15.125" style="101" bestFit="1" customWidth="1"/>
    <col min="4411" max="4411" width="19.25" style="101" bestFit="1" customWidth="1"/>
    <col min="4412" max="4412" width="15.125" style="101" bestFit="1" customWidth="1"/>
    <col min="4413" max="4413" width="19.25" style="101" bestFit="1" customWidth="1"/>
    <col min="4414" max="4414" width="15.125" style="101" bestFit="1" customWidth="1"/>
    <col min="4415" max="4415" width="19.25" style="101" bestFit="1" customWidth="1"/>
    <col min="4416" max="4416" width="13" style="101" bestFit="1" customWidth="1"/>
    <col min="4417" max="4417" width="17.25" style="101" bestFit="1" customWidth="1"/>
    <col min="4418" max="4418" width="15.125" style="101" bestFit="1" customWidth="1"/>
    <col min="4419" max="4419" width="19.25" style="101" bestFit="1" customWidth="1"/>
    <col min="4420" max="4420" width="15.125" style="101" bestFit="1" customWidth="1"/>
    <col min="4421" max="4421" width="19.25" style="101" bestFit="1" customWidth="1"/>
    <col min="4422" max="4427" width="21.375" style="101" bestFit="1" customWidth="1"/>
    <col min="4428" max="4429" width="17.25" style="101" bestFit="1" customWidth="1"/>
    <col min="4430" max="4430" width="7.125" style="101" bestFit="1" customWidth="1"/>
    <col min="4431" max="4431" width="11" style="101" bestFit="1" customWidth="1"/>
    <col min="4432" max="4432" width="7.125" style="101" bestFit="1" customWidth="1"/>
    <col min="4433" max="4434" width="11" style="101" bestFit="1" customWidth="1"/>
    <col min="4435" max="4435" width="15.125" style="101" bestFit="1" customWidth="1"/>
    <col min="4436" max="4436" width="16.5" style="101" bestFit="1" customWidth="1"/>
    <col min="4437" max="4437" width="20.625" style="101" bestFit="1" customWidth="1"/>
    <col min="4438" max="4438" width="7.125" style="101" bestFit="1" customWidth="1"/>
    <col min="4439" max="4441" width="11" style="101" bestFit="1" customWidth="1"/>
    <col min="4442" max="4442" width="15.125" style="101" bestFit="1" customWidth="1"/>
    <col min="4443" max="4445" width="11" style="101" bestFit="1" customWidth="1"/>
    <col min="4446" max="4446" width="13" style="101" bestFit="1" customWidth="1"/>
    <col min="4447" max="4447" width="11" style="101" bestFit="1" customWidth="1"/>
    <col min="4448" max="4448" width="15.125" style="101" bestFit="1" customWidth="1"/>
    <col min="4449" max="4449" width="17.25" style="101" bestFit="1" customWidth="1"/>
    <col min="4450" max="4450" width="7.125" style="101" bestFit="1" customWidth="1"/>
    <col min="4451" max="4451" width="13" style="101" bestFit="1" customWidth="1"/>
    <col min="4452" max="4453" width="12.375" style="101" bestFit="1" customWidth="1"/>
    <col min="4454" max="4455" width="15.125" style="101" bestFit="1" customWidth="1"/>
    <col min="4456" max="4457" width="18.625" style="101" bestFit="1" customWidth="1"/>
    <col min="4458" max="4459" width="21.375" style="101" bestFit="1" customWidth="1"/>
    <col min="4460" max="4460" width="17.25" style="101" bestFit="1" customWidth="1"/>
    <col min="4461" max="4461" width="11" style="101" bestFit="1" customWidth="1"/>
    <col min="4462" max="4463" width="15.125" style="101" bestFit="1" customWidth="1"/>
    <col min="4464" max="4464" width="11" style="101" bestFit="1" customWidth="1"/>
    <col min="4465" max="4466" width="15.125" style="101" bestFit="1" customWidth="1"/>
    <col min="4467" max="4467" width="11.875" style="101" bestFit="1" customWidth="1"/>
    <col min="4468" max="4468" width="16.375" style="101" bestFit="1" customWidth="1"/>
    <col min="4469" max="4469" width="15.125" style="101" bestFit="1" customWidth="1"/>
    <col min="4470" max="4470" width="11" style="101" bestFit="1" customWidth="1"/>
    <col min="4471" max="4472" width="15.125" style="101" bestFit="1" customWidth="1"/>
    <col min="4473" max="4473" width="11" style="101" bestFit="1" customWidth="1"/>
    <col min="4474" max="4475" width="15.125" style="101" bestFit="1" customWidth="1"/>
    <col min="4476" max="4476" width="5.25" style="101" bestFit="1" customWidth="1"/>
    <col min="4477" max="4478" width="9" style="101"/>
    <col min="4479" max="4479" width="7.125" style="101" bestFit="1" customWidth="1"/>
    <col min="4480" max="4480" width="9" style="101"/>
    <col min="4481" max="4481" width="59.375" style="101" bestFit="1" customWidth="1"/>
    <col min="4482" max="4482" width="45.5" style="101" bestFit="1" customWidth="1"/>
    <col min="4483" max="4483" width="27.625" style="101" bestFit="1" customWidth="1"/>
    <col min="4484" max="4484" width="11" style="101" bestFit="1" customWidth="1"/>
    <col min="4485" max="4488" width="13" style="101" bestFit="1" customWidth="1"/>
    <col min="4489" max="4489" width="14.375" style="101" bestFit="1" customWidth="1"/>
    <col min="4490" max="4490" width="13" style="101" bestFit="1" customWidth="1"/>
    <col min="4491" max="4492" width="18.125" style="101" bestFit="1" customWidth="1"/>
    <col min="4493" max="4493" width="20.25" style="101" bestFit="1" customWidth="1"/>
    <col min="4494" max="4494" width="17.625" style="101" bestFit="1" customWidth="1"/>
    <col min="4495" max="4495" width="15.125" style="101" bestFit="1" customWidth="1"/>
    <col min="4496" max="4496" width="21.375" style="101" bestFit="1" customWidth="1"/>
    <col min="4497" max="4497" width="12.875" style="101" bestFit="1" customWidth="1"/>
    <col min="4498" max="4498" width="13" style="101" bestFit="1" customWidth="1"/>
    <col min="4499" max="4499" width="21.5" style="101" bestFit="1" customWidth="1"/>
    <col min="4500" max="4501" width="13.125" style="101" bestFit="1" customWidth="1"/>
    <col min="4502" max="4502" width="21.25" style="101" bestFit="1" customWidth="1"/>
    <col min="4503" max="4503" width="17.375" style="101" bestFit="1" customWidth="1"/>
    <col min="4504" max="4504" width="13.125" style="101" bestFit="1" customWidth="1"/>
    <col min="4505" max="4505" width="15.125" style="101" bestFit="1" customWidth="1"/>
    <col min="4506" max="4506" width="25.25" style="101" bestFit="1" customWidth="1"/>
    <col min="4507" max="4507" width="18.875" style="101" bestFit="1" customWidth="1"/>
    <col min="4508" max="4508" width="28" style="101" bestFit="1" customWidth="1"/>
    <col min="4509" max="4509" width="26.75" style="101" bestFit="1" customWidth="1"/>
    <col min="4510" max="4510" width="28" style="101" bestFit="1" customWidth="1"/>
    <col min="4511" max="4511" width="25.25" style="101" bestFit="1" customWidth="1"/>
    <col min="4512" max="4512" width="29.625" style="101" bestFit="1" customWidth="1"/>
    <col min="4513" max="4513" width="25.25" style="101" bestFit="1" customWidth="1"/>
    <col min="4514" max="4514" width="29.625" style="101" bestFit="1" customWidth="1"/>
    <col min="4515" max="4515" width="25.25" style="101" bestFit="1" customWidth="1"/>
    <col min="4516" max="4517" width="18.875" style="101" bestFit="1" customWidth="1"/>
    <col min="4518" max="4518" width="21" style="101" bestFit="1" customWidth="1"/>
    <col min="4519" max="4519" width="20.875" style="101" bestFit="1" customWidth="1"/>
    <col min="4520" max="4520" width="12.625" style="101" bestFit="1" customWidth="1"/>
    <col min="4521" max="4521" width="15.125" style="101" bestFit="1" customWidth="1"/>
    <col min="4522" max="4522" width="7.125" style="101" bestFit="1" customWidth="1"/>
    <col min="4523" max="4523" width="19.25" style="101" bestFit="1" customWidth="1"/>
    <col min="4524" max="4526" width="15.125" style="101" bestFit="1" customWidth="1"/>
    <col min="4527" max="4527" width="17.25" style="101" bestFit="1" customWidth="1"/>
    <col min="4528" max="4530" width="15.125" style="101" bestFit="1" customWidth="1"/>
    <col min="4531" max="4532" width="17.25" style="101" bestFit="1" customWidth="1"/>
    <col min="4533" max="4533" width="15.125" style="101" bestFit="1" customWidth="1"/>
    <col min="4534" max="4535" width="17.25" style="101" bestFit="1" customWidth="1"/>
    <col min="4536" max="4536" width="15.125" style="101" bestFit="1" customWidth="1"/>
    <col min="4537" max="4538" width="17.25" style="101" bestFit="1" customWidth="1"/>
    <col min="4539" max="4539" width="19.25" style="101" bestFit="1" customWidth="1"/>
    <col min="4540" max="4541" width="21.375" style="101" bestFit="1" customWidth="1"/>
    <col min="4542" max="4542" width="23.5" style="101" bestFit="1" customWidth="1"/>
    <col min="4543" max="4543" width="21.375" style="101" bestFit="1" customWidth="1"/>
    <col min="4544" max="4544" width="19.25" style="101" bestFit="1" customWidth="1"/>
    <col min="4545" max="4546" width="21.375" style="101" bestFit="1" customWidth="1"/>
    <col min="4547" max="4547" width="23.5" style="101" bestFit="1" customWidth="1"/>
    <col min="4548" max="4548" width="21.375" style="101" bestFit="1" customWidth="1"/>
    <col min="4549" max="4549" width="17.25" style="101" bestFit="1" customWidth="1"/>
    <col min="4550" max="4552" width="19.25" style="101" bestFit="1" customWidth="1"/>
    <col min="4553" max="4553" width="18.375" style="101" bestFit="1" customWidth="1"/>
    <col min="4554" max="4555" width="20.375" style="101" bestFit="1" customWidth="1"/>
    <col min="4556" max="4556" width="13" style="101" bestFit="1" customWidth="1"/>
    <col min="4557" max="4558" width="19.25" style="101" bestFit="1" customWidth="1"/>
    <col min="4559" max="4560" width="17.25" style="101" bestFit="1" customWidth="1"/>
    <col min="4561" max="4563" width="19.25" style="101" bestFit="1" customWidth="1"/>
    <col min="4564" max="4565" width="21.375" style="101" bestFit="1" customWidth="1"/>
    <col min="4566" max="4566" width="19.25" style="101" bestFit="1" customWidth="1"/>
    <col min="4567" max="4568" width="21.375" style="101" bestFit="1" customWidth="1"/>
    <col min="4569" max="4569" width="23.5" style="101" bestFit="1" customWidth="1"/>
    <col min="4570" max="4571" width="21.375" style="101" bestFit="1" customWidth="1"/>
    <col min="4572" max="4574" width="23.5" style="101" bestFit="1" customWidth="1"/>
    <col min="4575" max="4576" width="25.5" style="101" bestFit="1" customWidth="1"/>
    <col min="4577" max="4577" width="23.5" style="101" bestFit="1" customWidth="1"/>
    <col min="4578" max="4579" width="25.5" style="101" bestFit="1" customWidth="1"/>
    <col min="4580" max="4580" width="27.625" style="101" bestFit="1" customWidth="1"/>
    <col min="4581" max="4581" width="25.5" style="101" bestFit="1" customWidth="1"/>
    <col min="4582" max="4582" width="22.75" style="101" bestFit="1" customWidth="1"/>
    <col min="4583" max="4583" width="26.875" style="101" bestFit="1" customWidth="1"/>
    <col min="4584" max="4585" width="19.25" style="101" bestFit="1" customWidth="1"/>
    <col min="4586" max="4586" width="25.5" style="101" bestFit="1" customWidth="1"/>
    <col min="4587" max="4588" width="21.375" style="101" bestFit="1" customWidth="1"/>
    <col min="4589" max="4589" width="27.625" style="101" bestFit="1" customWidth="1"/>
    <col min="4590" max="4590" width="8.375" style="101" bestFit="1" customWidth="1"/>
    <col min="4591" max="4593" width="16.75" style="101" bestFit="1" customWidth="1"/>
    <col min="4594" max="4594" width="18.875" style="101" bestFit="1" customWidth="1"/>
    <col min="4595" max="4595" width="23.5" style="101" bestFit="1" customWidth="1"/>
    <col min="4596" max="4596" width="25.5" style="101" bestFit="1" customWidth="1"/>
    <col min="4597" max="4598" width="8.375" style="101" bestFit="1" customWidth="1"/>
    <col min="4599" max="4599" width="10.25" style="101" bestFit="1" customWidth="1"/>
    <col min="4600" max="4600" width="13.75" style="101" bestFit="1" customWidth="1"/>
    <col min="4601" max="4601" width="15.125" style="101" bestFit="1" customWidth="1"/>
    <col min="4602" max="4604" width="21.5" style="101" bestFit="1" customWidth="1"/>
    <col min="4605" max="4606" width="19.25" style="101" bestFit="1" customWidth="1"/>
    <col min="4607" max="4607" width="6.625" style="101" bestFit="1" customWidth="1"/>
    <col min="4608" max="4608" width="9" style="101"/>
    <col min="4609" max="4609" width="15.125" style="101" bestFit="1" customWidth="1"/>
    <col min="4610" max="4610" width="13" style="101" bestFit="1" customWidth="1"/>
    <col min="4611" max="4613" width="9" style="101" bestFit="1"/>
    <col min="4614" max="4614" width="13" style="101" bestFit="1" customWidth="1"/>
    <col min="4615" max="4615" width="15" style="101" customWidth="1"/>
    <col min="4616" max="4616" width="13" style="101" bestFit="1" customWidth="1"/>
    <col min="4617" max="4617" width="9" style="101" bestFit="1"/>
    <col min="4618" max="4620" width="12.375" style="101" bestFit="1" customWidth="1"/>
    <col min="4621" max="4621" width="11" style="101" bestFit="1" customWidth="1"/>
    <col min="4622" max="4622" width="20.375" style="101" bestFit="1" customWidth="1"/>
    <col min="4623" max="4624" width="27.75" style="101" bestFit="1" customWidth="1"/>
    <col min="4625" max="4626" width="19.375" style="101" bestFit="1" customWidth="1"/>
    <col min="4627" max="4627" width="17.25" style="101" bestFit="1" customWidth="1"/>
    <col min="4628" max="4628" width="19.375" style="101" bestFit="1" customWidth="1"/>
    <col min="4629" max="4630" width="9" style="101" bestFit="1"/>
    <col min="4631" max="4631" width="17.375" style="101" bestFit="1" customWidth="1"/>
    <col min="4632" max="4632" width="9" style="101" bestFit="1"/>
    <col min="4633" max="4633" width="17.375" style="101" bestFit="1" customWidth="1"/>
    <col min="4634" max="4635" width="9" style="101" bestFit="1"/>
    <col min="4636" max="4637" width="11.125" style="101" bestFit="1" customWidth="1"/>
    <col min="4638" max="4638" width="5.25" style="101" bestFit="1" customWidth="1"/>
    <col min="4639" max="4639" width="9" style="101" bestFit="1"/>
    <col min="4640" max="4640" width="14.25" style="101" bestFit="1" customWidth="1"/>
    <col min="4641" max="4641" width="17.875" style="101" bestFit="1" customWidth="1"/>
    <col min="4642" max="4642" width="5.25" style="101" bestFit="1" customWidth="1"/>
    <col min="4643" max="4643" width="9" style="101" bestFit="1"/>
    <col min="4644" max="4644" width="11" style="101" bestFit="1" customWidth="1"/>
    <col min="4645" max="4645" width="8.375" style="101" bestFit="1" customWidth="1"/>
    <col min="4646" max="4646" width="9.625" style="101" bestFit="1" customWidth="1"/>
    <col min="4647" max="4647" width="15.125" style="101" bestFit="1" customWidth="1"/>
    <col min="4648" max="4648" width="11.125" style="101" bestFit="1" customWidth="1"/>
    <col min="4649" max="4649" width="9.5" style="101" bestFit="1" customWidth="1"/>
    <col min="4650" max="4650" width="11" style="101" bestFit="1" customWidth="1"/>
    <col min="4651" max="4659" width="15.125" style="101" bestFit="1" customWidth="1"/>
    <col min="4660" max="4660" width="7.125" style="101" bestFit="1" customWidth="1"/>
    <col min="4661" max="4661" width="11" style="101" bestFit="1" customWidth="1"/>
    <col min="4662" max="4662" width="15.125" style="101" bestFit="1" customWidth="1"/>
    <col min="4663" max="4663" width="19.25" style="101" bestFit="1" customWidth="1"/>
    <col min="4664" max="4664" width="15.125" style="101" bestFit="1" customWidth="1"/>
    <col min="4665" max="4665" width="19.25" style="101" bestFit="1" customWidth="1"/>
    <col min="4666" max="4666" width="15.125" style="101" bestFit="1" customWidth="1"/>
    <col min="4667" max="4667" width="19.25" style="101" bestFit="1" customWidth="1"/>
    <col min="4668" max="4668" width="15.125" style="101" bestFit="1" customWidth="1"/>
    <col min="4669" max="4669" width="19.25" style="101" bestFit="1" customWidth="1"/>
    <col min="4670" max="4670" width="15.125" style="101" bestFit="1" customWidth="1"/>
    <col min="4671" max="4671" width="19.25" style="101" bestFit="1" customWidth="1"/>
    <col min="4672" max="4672" width="13" style="101" bestFit="1" customWidth="1"/>
    <col min="4673" max="4673" width="17.25" style="101" bestFit="1" customWidth="1"/>
    <col min="4674" max="4674" width="15.125" style="101" bestFit="1" customWidth="1"/>
    <col min="4675" max="4675" width="19.25" style="101" bestFit="1" customWidth="1"/>
    <col min="4676" max="4676" width="15.125" style="101" bestFit="1" customWidth="1"/>
    <col min="4677" max="4677" width="19.25" style="101" bestFit="1" customWidth="1"/>
    <col min="4678" max="4683" width="21.375" style="101" bestFit="1" customWidth="1"/>
    <col min="4684" max="4685" width="17.25" style="101" bestFit="1" customWidth="1"/>
    <col min="4686" max="4686" width="7.125" style="101" bestFit="1" customWidth="1"/>
    <col min="4687" max="4687" width="11" style="101" bestFit="1" customWidth="1"/>
    <col min="4688" max="4688" width="7.125" style="101" bestFit="1" customWidth="1"/>
    <col min="4689" max="4690" width="11" style="101" bestFit="1" customWidth="1"/>
    <col min="4691" max="4691" width="15.125" style="101" bestFit="1" customWidth="1"/>
    <col min="4692" max="4692" width="16.5" style="101" bestFit="1" customWidth="1"/>
    <col min="4693" max="4693" width="20.625" style="101" bestFit="1" customWidth="1"/>
    <col min="4694" max="4694" width="7.125" style="101" bestFit="1" customWidth="1"/>
    <col min="4695" max="4697" width="11" style="101" bestFit="1" customWidth="1"/>
    <col min="4698" max="4698" width="15.125" style="101" bestFit="1" customWidth="1"/>
    <col min="4699" max="4701" width="11" style="101" bestFit="1" customWidth="1"/>
    <col min="4702" max="4702" width="13" style="101" bestFit="1" customWidth="1"/>
    <col min="4703" max="4703" width="11" style="101" bestFit="1" customWidth="1"/>
    <col min="4704" max="4704" width="15.125" style="101" bestFit="1" customWidth="1"/>
    <col min="4705" max="4705" width="17.25" style="101" bestFit="1" customWidth="1"/>
    <col min="4706" max="4706" width="7.125" style="101" bestFit="1" customWidth="1"/>
    <col min="4707" max="4707" width="13" style="101" bestFit="1" customWidth="1"/>
    <col min="4708" max="4709" width="12.375" style="101" bestFit="1" customWidth="1"/>
    <col min="4710" max="4711" width="15.125" style="101" bestFit="1" customWidth="1"/>
    <col min="4712" max="4713" width="18.625" style="101" bestFit="1" customWidth="1"/>
    <col min="4714" max="4715" width="21.375" style="101" bestFit="1" customWidth="1"/>
    <col min="4716" max="4716" width="17.25" style="101" bestFit="1" customWidth="1"/>
    <col min="4717" max="4717" width="11" style="101" bestFit="1" customWidth="1"/>
    <col min="4718" max="4719" width="15.125" style="101" bestFit="1" customWidth="1"/>
    <col min="4720" max="4720" width="11" style="101" bestFit="1" customWidth="1"/>
    <col min="4721" max="4722" width="15.125" style="101" bestFit="1" customWidth="1"/>
    <col min="4723" max="4723" width="11.875" style="101" bestFit="1" customWidth="1"/>
    <col min="4724" max="4724" width="16.375" style="101" bestFit="1" customWidth="1"/>
    <col min="4725" max="4725" width="15.125" style="101" bestFit="1" customWidth="1"/>
    <col min="4726" max="4726" width="11" style="101" bestFit="1" customWidth="1"/>
    <col min="4727" max="4728" width="15.125" style="101" bestFit="1" customWidth="1"/>
    <col min="4729" max="4729" width="11" style="101" bestFit="1" customWidth="1"/>
    <col min="4730" max="4731" width="15.125" style="101" bestFit="1" customWidth="1"/>
    <col min="4732" max="4732" width="5.25" style="101" bestFit="1" customWidth="1"/>
    <col min="4733" max="4734" width="9" style="101"/>
    <col min="4735" max="4735" width="7.125" style="101" bestFit="1" customWidth="1"/>
    <col min="4736" max="4736" width="9" style="101"/>
    <col min="4737" max="4737" width="59.375" style="101" bestFit="1" customWidth="1"/>
    <col min="4738" max="4738" width="45.5" style="101" bestFit="1" customWidth="1"/>
    <col min="4739" max="4739" width="27.625" style="101" bestFit="1" customWidth="1"/>
    <col min="4740" max="4740" width="11" style="101" bestFit="1" customWidth="1"/>
    <col min="4741" max="4744" width="13" style="101" bestFit="1" customWidth="1"/>
    <col min="4745" max="4745" width="14.375" style="101" bestFit="1" customWidth="1"/>
    <col min="4746" max="4746" width="13" style="101" bestFit="1" customWidth="1"/>
    <col min="4747" max="4748" width="18.125" style="101" bestFit="1" customWidth="1"/>
    <col min="4749" max="4749" width="20.25" style="101" bestFit="1" customWidth="1"/>
    <col min="4750" max="4750" width="17.625" style="101" bestFit="1" customWidth="1"/>
    <col min="4751" max="4751" width="15.125" style="101" bestFit="1" customWidth="1"/>
    <col min="4752" max="4752" width="21.375" style="101" bestFit="1" customWidth="1"/>
    <col min="4753" max="4753" width="12.875" style="101" bestFit="1" customWidth="1"/>
    <col min="4754" max="4754" width="13" style="101" bestFit="1" customWidth="1"/>
    <col min="4755" max="4755" width="21.5" style="101" bestFit="1" customWidth="1"/>
    <col min="4756" max="4757" width="13.125" style="101" bestFit="1" customWidth="1"/>
    <col min="4758" max="4758" width="21.25" style="101" bestFit="1" customWidth="1"/>
    <col min="4759" max="4759" width="17.375" style="101" bestFit="1" customWidth="1"/>
    <col min="4760" max="4760" width="13.125" style="101" bestFit="1" customWidth="1"/>
    <col min="4761" max="4761" width="15.125" style="101" bestFit="1" customWidth="1"/>
    <col min="4762" max="4762" width="25.25" style="101" bestFit="1" customWidth="1"/>
    <col min="4763" max="4763" width="18.875" style="101" bestFit="1" customWidth="1"/>
    <col min="4764" max="4764" width="28" style="101" bestFit="1" customWidth="1"/>
    <col min="4765" max="4765" width="26.75" style="101" bestFit="1" customWidth="1"/>
    <col min="4766" max="4766" width="28" style="101" bestFit="1" customWidth="1"/>
    <col min="4767" max="4767" width="25.25" style="101" bestFit="1" customWidth="1"/>
    <col min="4768" max="4768" width="29.625" style="101" bestFit="1" customWidth="1"/>
    <col min="4769" max="4769" width="25.25" style="101" bestFit="1" customWidth="1"/>
    <col min="4770" max="4770" width="29.625" style="101" bestFit="1" customWidth="1"/>
    <col min="4771" max="4771" width="25.25" style="101" bestFit="1" customWidth="1"/>
    <col min="4772" max="4773" width="18.875" style="101" bestFit="1" customWidth="1"/>
    <col min="4774" max="4774" width="21" style="101" bestFit="1" customWidth="1"/>
    <col min="4775" max="4775" width="20.875" style="101" bestFit="1" customWidth="1"/>
    <col min="4776" max="4776" width="12.625" style="101" bestFit="1" customWidth="1"/>
    <col min="4777" max="4777" width="15.125" style="101" bestFit="1" customWidth="1"/>
    <col min="4778" max="4778" width="7.125" style="101" bestFit="1" customWidth="1"/>
    <col min="4779" max="4779" width="19.25" style="101" bestFit="1" customWidth="1"/>
    <col min="4780" max="4782" width="15.125" style="101" bestFit="1" customWidth="1"/>
    <col min="4783" max="4783" width="17.25" style="101" bestFit="1" customWidth="1"/>
    <col min="4784" max="4786" width="15.125" style="101" bestFit="1" customWidth="1"/>
    <col min="4787" max="4788" width="17.25" style="101" bestFit="1" customWidth="1"/>
    <col min="4789" max="4789" width="15.125" style="101" bestFit="1" customWidth="1"/>
    <col min="4790" max="4791" width="17.25" style="101" bestFit="1" customWidth="1"/>
    <col min="4792" max="4792" width="15.125" style="101" bestFit="1" customWidth="1"/>
    <col min="4793" max="4794" width="17.25" style="101" bestFit="1" customWidth="1"/>
    <col min="4795" max="4795" width="19.25" style="101" bestFit="1" customWidth="1"/>
    <col min="4796" max="4797" width="21.375" style="101" bestFit="1" customWidth="1"/>
    <col min="4798" max="4798" width="23.5" style="101" bestFit="1" customWidth="1"/>
    <col min="4799" max="4799" width="21.375" style="101" bestFit="1" customWidth="1"/>
    <col min="4800" max="4800" width="19.25" style="101" bestFit="1" customWidth="1"/>
    <col min="4801" max="4802" width="21.375" style="101" bestFit="1" customWidth="1"/>
    <col min="4803" max="4803" width="23.5" style="101" bestFit="1" customWidth="1"/>
    <col min="4804" max="4804" width="21.375" style="101" bestFit="1" customWidth="1"/>
    <col min="4805" max="4805" width="17.25" style="101" bestFit="1" customWidth="1"/>
    <col min="4806" max="4808" width="19.25" style="101" bestFit="1" customWidth="1"/>
    <col min="4809" max="4809" width="18.375" style="101" bestFit="1" customWidth="1"/>
    <col min="4810" max="4811" width="20.375" style="101" bestFit="1" customWidth="1"/>
    <col min="4812" max="4812" width="13" style="101" bestFit="1" customWidth="1"/>
    <col min="4813" max="4814" width="19.25" style="101" bestFit="1" customWidth="1"/>
    <col min="4815" max="4816" width="17.25" style="101" bestFit="1" customWidth="1"/>
    <col min="4817" max="4819" width="19.25" style="101" bestFit="1" customWidth="1"/>
    <col min="4820" max="4821" width="21.375" style="101" bestFit="1" customWidth="1"/>
    <col min="4822" max="4822" width="19.25" style="101" bestFit="1" customWidth="1"/>
    <col min="4823" max="4824" width="21.375" style="101" bestFit="1" customWidth="1"/>
    <col min="4825" max="4825" width="23.5" style="101" bestFit="1" customWidth="1"/>
    <col min="4826" max="4827" width="21.375" style="101" bestFit="1" customWidth="1"/>
    <col min="4828" max="4830" width="23.5" style="101" bestFit="1" customWidth="1"/>
    <col min="4831" max="4832" width="25.5" style="101" bestFit="1" customWidth="1"/>
    <col min="4833" max="4833" width="23.5" style="101" bestFit="1" customWidth="1"/>
    <col min="4834" max="4835" width="25.5" style="101" bestFit="1" customWidth="1"/>
    <col min="4836" max="4836" width="27.625" style="101" bestFit="1" customWidth="1"/>
    <col min="4837" max="4837" width="25.5" style="101" bestFit="1" customWidth="1"/>
    <col min="4838" max="4838" width="22.75" style="101" bestFit="1" customWidth="1"/>
    <col min="4839" max="4839" width="26.875" style="101" bestFit="1" customWidth="1"/>
    <col min="4840" max="4841" width="19.25" style="101" bestFit="1" customWidth="1"/>
    <col min="4842" max="4842" width="25.5" style="101" bestFit="1" customWidth="1"/>
    <col min="4843" max="4844" width="21.375" style="101" bestFit="1" customWidth="1"/>
    <col min="4845" max="4845" width="27.625" style="101" bestFit="1" customWidth="1"/>
    <col min="4846" max="4846" width="8.375" style="101" bestFit="1" customWidth="1"/>
    <col min="4847" max="4849" width="16.75" style="101" bestFit="1" customWidth="1"/>
    <col min="4850" max="4850" width="18.875" style="101" bestFit="1" customWidth="1"/>
    <col min="4851" max="4851" width="23.5" style="101" bestFit="1" customWidth="1"/>
    <col min="4852" max="4852" width="25.5" style="101" bestFit="1" customWidth="1"/>
    <col min="4853" max="4854" width="8.375" style="101" bestFit="1" customWidth="1"/>
    <col min="4855" max="4855" width="10.25" style="101" bestFit="1" customWidth="1"/>
    <col min="4856" max="4856" width="13.75" style="101" bestFit="1" customWidth="1"/>
    <col min="4857" max="4857" width="15.125" style="101" bestFit="1" customWidth="1"/>
    <col min="4858" max="4860" width="21.5" style="101" bestFit="1" customWidth="1"/>
    <col min="4861" max="4862" width="19.25" style="101" bestFit="1" customWidth="1"/>
    <col min="4863" max="4863" width="6.625" style="101" bestFit="1" customWidth="1"/>
    <col min="4864" max="4864" width="9" style="101"/>
    <col min="4865" max="4865" width="15.125" style="101" bestFit="1" customWidth="1"/>
    <col min="4866" max="4866" width="13" style="101" bestFit="1" customWidth="1"/>
    <col min="4867" max="4869" width="9" style="101" bestFit="1"/>
    <col min="4870" max="4870" width="13" style="101" bestFit="1" customWidth="1"/>
    <col min="4871" max="4871" width="15" style="101" customWidth="1"/>
    <col min="4872" max="4872" width="13" style="101" bestFit="1" customWidth="1"/>
    <col min="4873" max="4873" width="9" style="101" bestFit="1"/>
    <col min="4874" max="4876" width="12.375" style="101" bestFit="1" customWidth="1"/>
    <col min="4877" max="4877" width="11" style="101" bestFit="1" customWidth="1"/>
    <col min="4878" max="4878" width="20.375" style="101" bestFit="1" customWidth="1"/>
    <col min="4879" max="4880" width="27.75" style="101" bestFit="1" customWidth="1"/>
    <col min="4881" max="4882" width="19.375" style="101" bestFit="1" customWidth="1"/>
    <col min="4883" max="4883" width="17.25" style="101" bestFit="1" customWidth="1"/>
    <col min="4884" max="4884" width="19.375" style="101" bestFit="1" customWidth="1"/>
    <col min="4885" max="4886" width="9" style="101" bestFit="1"/>
    <col min="4887" max="4887" width="17.375" style="101" bestFit="1" customWidth="1"/>
    <col min="4888" max="4888" width="9" style="101" bestFit="1"/>
    <col min="4889" max="4889" width="17.375" style="101" bestFit="1" customWidth="1"/>
    <col min="4890" max="4891" width="9" style="101" bestFit="1"/>
    <col min="4892" max="4893" width="11.125" style="101" bestFit="1" customWidth="1"/>
    <col min="4894" max="4894" width="5.25" style="101" bestFit="1" customWidth="1"/>
    <col min="4895" max="4895" width="9" style="101" bestFit="1"/>
    <col min="4896" max="4896" width="14.25" style="101" bestFit="1" customWidth="1"/>
    <col min="4897" max="4897" width="17.875" style="101" bestFit="1" customWidth="1"/>
    <col min="4898" max="4898" width="5.25" style="101" bestFit="1" customWidth="1"/>
    <col min="4899" max="4899" width="9" style="101" bestFit="1"/>
    <col min="4900" max="4900" width="11" style="101" bestFit="1" customWidth="1"/>
    <col min="4901" max="4901" width="8.375" style="101" bestFit="1" customWidth="1"/>
    <col min="4902" max="4902" width="9.625" style="101" bestFit="1" customWidth="1"/>
    <col min="4903" max="4903" width="15.125" style="101" bestFit="1" customWidth="1"/>
    <col min="4904" max="4904" width="11.125" style="101" bestFit="1" customWidth="1"/>
    <col min="4905" max="4905" width="9.5" style="101" bestFit="1" customWidth="1"/>
    <col min="4906" max="4906" width="11" style="101" bestFit="1" customWidth="1"/>
    <col min="4907" max="4915" width="15.125" style="101" bestFit="1" customWidth="1"/>
    <col min="4916" max="4916" width="7.125" style="101" bestFit="1" customWidth="1"/>
    <col min="4917" max="4917" width="11" style="101" bestFit="1" customWidth="1"/>
    <col min="4918" max="4918" width="15.125" style="101" bestFit="1" customWidth="1"/>
    <col min="4919" max="4919" width="19.25" style="101" bestFit="1" customWidth="1"/>
    <col min="4920" max="4920" width="15.125" style="101" bestFit="1" customWidth="1"/>
    <col min="4921" max="4921" width="19.25" style="101" bestFit="1" customWidth="1"/>
    <col min="4922" max="4922" width="15.125" style="101" bestFit="1" customWidth="1"/>
    <col min="4923" max="4923" width="19.25" style="101" bestFit="1" customWidth="1"/>
    <col min="4924" max="4924" width="15.125" style="101" bestFit="1" customWidth="1"/>
    <col min="4925" max="4925" width="19.25" style="101" bestFit="1" customWidth="1"/>
    <col min="4926" max="4926" width="15.125" style="101" bestFit="1" customWidth="1"/>
    <col min="4927" max="4927" width="19.25" style="101" bestFit="1" customWidth="1"/>
    <col min="4928" max="4928" width="13" style="101" bestFit="1" customWidth="1"/>
    <col min="4929" max="4929" width="17.25" style="101" bestFit="1" customWidth="1"/>
    <col min="4930" max="4930" width="15.125" style="101" bestFit="1" customWidth="1"/>
    <col min="4931" max="4931" width="19.25" style="101" bestFit="1" customWidth="1"/>
    <col min="4932" max="4932" width="15.125" style="101" bestFit="1" customWidth="1"/>
    <col min="4933" max="4933" width="19.25" style="101" bestFit="1" customWidth="1"/>
    <col min="4934" max="4939" width="21.375" style="101" bestFit="1" customWidth="1"/>
    <col min="4940" max="4941" width="17.25" style="101" bestFit="1" customWidth="1"/>
    <col min="4942" max="4942" width="7.125" style="101" bestFit="1" customWidth="1"/>
    <col min="4943" max="4943" width="11" style="101" bestFit="1" customWidth="1"/>
    <col min="4944" max="4944" width="7.125" style="101" bestFit="1" customWidth="1"/>
    <col min="4945" max="4946" width="11" style="101" bestFit="1" customWidth="1"/>
    <col min="4947" max="4947" width="15.125" style="101" bestFit="1" customWidth="1"/>
    <col min="4948" max="4948" width="16.5" style="101" bestFit="1" customWidth="1"/>
    <col min="4949" max="4949" width="20.625" style="101" bestFit="1" customWidth="1"/>
    <col min="4950" max="4950" width="7.125" style="101" bestFit="1" customWidth="1"/>
    <col min="4951" max="4953" width="11" style="101" bestFit="1" customWidth="1"/>
    <col min="4954" max="4954" width="15.125" style="101" bestFit="1" customWidth="1"/>
    <col min="4955" max="4957" width="11" style="101" bestFit="1" customWidth="1"/>
    <col min="4958" max="4958" width="13" style="101" bestFit="1" customWidth="1"/>
    <col min="4959" max="4959" width="11" style="101" bestFit="1" customWidth="1"/>
    <col min="4960" max="4960" width="15.125" style="101" bestFit="1" customWidth="1"/>
    <col min="4961" max="4961" width="17.25" style="101" bestFit="1" customWidth="1"/>
    <col min="4962" max="4962" width="7.125" style="101" bestFit="1" customWidth="1"/>
    <col min="4963" max="4963" width="13" style="101" bestFit="1" customWidth="1"/>
    <col min="4964" max="4965" width="12.375" style="101" bestFit="1" customWidth="1"/>
    <col min="4966" max="4967" width="15.125" style="101" bestFit="1" customWidth="1"/>
    <col min="4968" max="4969" width="18.625" style="101" bestFit="1" customWidth="1"/>
    <col min="4970" max="4971" width="21.375" style="101" bestFit="1" customWidth="1"/>
    <col min="4972" max="4972" width="17.25" style="101" bestFit="1" customWidth="1"/>
    <col min="4973" max="4973" width="11" style="101" bestFit="1" customWidth="1"/>
    <col min="4974" max="4975" width="15.125" style="101" bestFit="1" customWidth="1"/>
    <col min="4976" max="4976" width="11" style="101" bestFit="1" customWidth="1"/>
    <col min="4977" max="4978" width="15.125" style="101" bestFit="1" customWidth="1"/>
    <col min="4979" max="4979" width="11.875" style="101" bestFit="1" customWidth="1"/>
    <col min="4980" max="4980" width="16.375" style="101" bestFit="1" customWidth="1"/>
    <col min="4981" max="4981" width="15.125" style="101" bestFit="1" customWidth="1"/>
    <col min="4982" max="4982" width="11" style="101" bestFit="1" customWidth="1"/>
    <col min="4983" max="4984" width="15.125" style="101" bestFit="1" customWidth="1"/>
    <col min="4985" max="4985" width="11" style="101" bestFit="1" customWidth="1"/>
    <col min="4986" max="4987" width="15.125" style="101" bestFit="1" customWidth="1"/>
    <col min="4988" max="4988" width="5.25" style="101" bestFit="1" customWidth="1"/>
    <col min="4989" max="4990" width="9" style="101"/>
    <col min="4991" max="4991" width="7.125" style="101" bestFit="1" customWidth="1"/>
    <col min="4992" max="4992" width="9" style="101"/>
    <col min="4993" max="4993" width="59.375" style="101" bestFit="1" customWidth="1"/>
    <col min="4994" max="4994" width="45.5" style="101" bestFit="1" customWidth="1"/>
    <col min="4995" max="4995" width="27.625" style="101" bestFit="1" customWidth="1"/>
    <col min="4996" max="4996" width="11" style="101" bestFit="1" customWidth="1"/>
    <col min="4997" max="5000" width="13" style="101" bestFit="1" customWidth="1"/>
    <col min="5001" max="5001" width="14.375" style="101" bestFit="1" customWidth="1"/>
    <col min="5002" max="5002" width="13" style="101" bestFit="1" customWidth="1"/>
    <col min="5003" max="5004" width="18.125" style="101" bestFit="1" customWidth="1"/>
    <col min="5005" max="5005" width="20.25" style="101" bestFit="1" customWidth="1"/>
    <col min="5006" max="5006" width="17.625" style="101" bestFit="1" customWidth="1"/>
    <col min="5007" max="5007" width="15.125" style="101" bestFit="1" customWidth="1"/>
    <col min="5008" max="5008" width="21.375" style="101" bestFit="1" customWidth="1"/>
    <col min="5009" max="5009" width="12.875" style="101" bestFit="1" customWidth="1"/>
    <col min="5010" max="5010" width="13" style="101" bestFit="1" customWidth="1"/>
    <col min="5011" max="5011" width="21.5" style="101" bestFit="1" customWidth="1"/>
    <col min="5012" max="5013" width="13.125" style="101" bestFit="1" customWidth="1"/>
    <col min="5014" max="5014" width="21.25" style="101" bestFit="1" customWidth="1"/>
    <col min="5015" max="5015" width="17.375" style="101" bestFit="1" customWidth="1"/>
    <col min="5016" max="5016" width="13.125" style="101" bestFit="1" customWidth="1"/>
    <col min="5017" max="5017" width="15.125" style="101" bestFit="1" customWidth="1"/>
    <col min="5018" max="5018" width="25.25" style="101" bestFit="1" customWidth="1"/>
    <col min="5019" max="5019" width="18.875" style="101" bestFit="1" customWidth="1"/>
    <col min="5020" max="5020" width="28" style="101" bestFit="1" customWidth="1"/>
    <col min="5021" max="5021" width="26.75" style="101" bestFit="1" customWidth="1"/>
    <col min="5022" max="5022" width="28" style="101" bestFit="1" customWidth="1"/>
    <col min="5023" max="5023" width="25.25" style="101" bestFit="1" customWidth="1"/>
    <col min="5024" max="5024" width="29.625" style="101" bestFit="1" customWidth="1"/>
    <col min="5025" max="5025" width="25.25" style="101" bestFit="1" customWidth="1"/>
    <col min="5026" max="5026" width="29.625" style="101" bestFit="1" customWidth="1"/>
    <col min="5027" max="5027" width="25.25" style="101" bestFit="1" customWidth="1"/>
    <col min="5028" max="5029" width="18.875" style="101" bestFit="1" customWidth="1"/>
    <col min="5030" max="5030" width="21" style="101" bestFit="1" customWidth="1"/>
    <col min="5031" max="5031" width="20.875" style="101" bestFit="1" customWidth="1"/>
    <col min="5032" max="5032" width="12.625" style="101" bestFit="1" customWidth="1"/>
    <col min="5033" max="5033" width="15.125" style="101" bestFit="1" customWidth="1"/>
    <col min="5034" max="5034" width="7.125" style="101" bestFit="1" customWidth="1"/>
    <col min="5035" max="5035" width="19.25" style="101" bestFit="1" customWidth="1"/>
    <col min="5036" max="5038" width="15.125" style="101" bestFit="1" customWidth="1"/>
    <col min="5039" max="5039" width="17.25" style="101" bestFit="1" customWidth="1"/>
    <col min="5040" max="5042" width="15.125" style="101" bestFit="1" customWidth="1"/>
    <col min="5043" max="5044" width="17.25" style="101" bestFit="1" customWidth="1"/>
    <col min="5045" max="5045" width="15.125" style="101" bestFit="1" customWidth="1"/>
    <col min="5046" max="5047" width="17.25" style="101" bestFit="1" customWidth="1"/>
    <col min="5048" max="5048" width="15.125" style="101" bestFit="1" customWidth="1"/>
    <col min="5049" max="5050" width="17.25" style="101" bestFit="1" customWidth="1"/>
    <col min="5051" max="5051" width="19.25" style="101" bestFit="1" customWidth="1"/>
    <col min="5052" max="5053" width="21.375" style="101" bestFit="1" customWidth="1"/>
    <col min="5054" max="5054" width="23.5" style="101" bestFit="1" customWidth="1"/>
    <col min="5055" max="5055" width="21.375" style="101" bestFit="1" customWidth="1"/>
    <col min="5056" max="5056" width="19.25" style="101" bestFit="1" customWidth="1"/>
    <col min="5057" max="5058" width="21.375" style="101" bestFit="1" customWidth="1"/>
    <col min="5059" max="5059" width="23.5" style="101" bestFit="1" customWidth="1"/>
    <col min="5060" max="5060" width="21.375" style="101" bestFit="1" customWidth="1"/>
    <col min="5061" max="5061" width="17.25" style="101" bestFit="1" customWidth="1"/>
    <col min="5062" max="5064" width="19.25" style="101" bestFit="1" customWidth="1"/>
    <col min="5065" max="5065" width="18.375" style="101" bestFit="1" customWidth="1"/>
    <col min="5066" max="5067" width="20.375" style="101" bestFit="1" customWidth="1"/>
    <col min="5068" max="5068" width="13" style="101" bestFit="1" customWidth="1"/>
    <col min="5069" max="5070" width="19.25" style="101" bestFit="1" customWidth="1"/>
    <col min="5071" max="5072" width="17.25" style="101" bestFit="1" customWidth="1"/>
    <col min="5073" max="5075" width="19.25" style="101" bestFit="1" customWidth="1"/>
    <col min="5076" max="5077" width="21.375" style="101" bestFit="1" customWidth="1"/>
    <col min="5078" max="5078" width="19.25" style="101" bestFit="1" customWidth="1"/>
    <col min="5079" max="5080" width="21.375" style="101" bestFit="1" customWidth="1"/>
    <col min="5081" max="5081" width="23.5" style="101" bestFit="1" customWidth="1"/>
    <col min="5082" max="5083" width="21.375" style="101" bestFit="1" customWidth="1"/>
    <col min="5084" max="5086" width="23.5" style="101" bestFit="1" customWidth="1"/>
    <col min="5087" max="5088" width="25.5" style="101" bestFit="1" customWidth="1"/>
    <col min="5089" max="5089" width="23.5" style="101" bestFit="1" customWidth="1"/>
    <col min="5090" max="5091" width="25.5" style="101" bestFit="1" customWidth="1"/>
    <col min="5092" max="5092" width="27.625" style="101" bestFit="1" customWidth="1"/>
    <col min="5093" max="5093" width="25.5" style="101" bestFit="1" customWidth="1"/>
    <col min="5094" max="5094" width="22.75" style="101" bestFit="1" customWidth="1"/>
    <col min="5095" max="5095" width="26.875" style="101" bestFit="1" customWidth="1"/>
    <col min="5096" max="5097" width="19.25" style="101" bestFit="1" customWidth="1"/>
    <col min="5098" max="5098" width="25.5" style="101" bestFit="1" customWidth="1"/>
    <col min="5099" max="5100" width="21.375" style="101" bestFit="1" customWidth="1"/>
    <col min="5101" max="5101" width="27.625" style="101" bestFit="1" customWidth="1"/>
    <col min="5102" max="5102" width="8.375" style="101" bestFit="1" customWidth="1"/>
    <col min="5103" max="5105" width="16.75" style="101" bestFit="1" customWidth="1"/>
    <col min="5106" max="5106" width="18.875" style="101" bestFit="1" customWidth="1"/>
    <col min="5107" max="5107" width="23.5" style="101" bestFit="1" customWidth="1"/>
    <col min="5108" max="5108" width="25.5" style="101" bestFit="1" customWidth="1"/>
    <col min="5109" max="5110" width="8.375" style="101" bestFit="1" customWidth="1"/>
    <col min="5111" max="5111" width="10.25" style="101" bestFit="1" customWidth="1"/>
    <col min="5112" max="5112" width="13.75" style="101" bestFit="1" customWidth="1"/>
    <col min="5113" max="5113" width="15.125" style="101" bestFit="1" customWidth="1"/>
    <col min="5114" max="5116" width="21.5" style="101" bestFit="1" customWidth="1"/>
    <col min="5117" max="5118" width="19.25" style="101" bestFit="1" customWidth="1"/>
    <col min="5119" max="5119" width="6.625" style="101" bestFit="1" customWidth="1"/>
    <col min="5120" max="5120" width="9" style="101"/>
    <col min="5121" max="5121" width="15.125" style="101" bestFit="1" customWidth="1"/>
    <col min="5122" max="5122" width="13" style="101" bestFit="1" customWidth="1"/>
    <col min="5123" max="5125" width="9" style="101" bestFit="1"/>
    <col min="5126" max="5126" width="13" style="101" bestFit="1" customWidth="1"/>
    <col min="5127" max="5127" width="15" style="101" customWidth="1"/>
    <col min="5128" max="5128" width="13" style="101" bestFit="1" customWidth="1"/>
    <col min="5129" max="5129" width="9" style="101" bestFit="1"/>
    <col min="5130" max="5132" width="12.375" style="101" bestFit="1" customWidth="1"/>
    <col min="5133" max="5133" width="11" style="101" bestFit="1" customWidth="1"/>
    <col min="5134" max="5134" width="20.375" style="101" bestFit="1" customWidth="1"/>
    <col min="5135" max="5136" width="27.75" style="101" bestFit="1" customWidth="1"/>
    <col min="5137" max="5138" width="19.375" style="101" bestFit="1" customWidth="1"/>
    <col min="5139" max="5139" width="17.25" style="101" bestFit="1" customWidth="1"/>
    <col min="5140" max="5140" width="19.375" style="101" bestFit="1" customWidth="1"/>
    <col min="5141" max="5142" width="9" style="101" bestFit="1"/>
    <col min="5143" max="5143" width="17.375" style="101" bestFit="1" customWidth="1"/>
    <col min="5144" max="5144" width="9" style="101" bestFit="1"/>
    <col min="5145" max="5145" width="17.375" style="101" bestFit="1" customWidth="1"/>
    <col min="5146" max="5147" width="9" style="101" bestFit="1"/>
    <col min="5148" max="5149" width="11.125" style="101" bestFit="1" customWidth="1"/>
    <col min="5150" max="5150" width="5.25" style="101" bestFit="1" customWidth="1"/>
    <col min="5151" max="5151" width="9" style="101" bestFit="1"/>
    <col min="5152" max="5152" width="14.25" style="101" bestFit="1" customWidth="1"/>
    <col min="5153" max="5153" width="17.875" style="101" bestFit="1" customWidth="1"/>
    <col min="5154" max="5154" width="5.25" style="101" bestFit="1" customWidth="1"/>
    <col min="5155" max="5155" width="9" style="101" bestFit="1"/>
    <col min="5156" max="5156" width="11" style="101" bestFit="1" customWidth="1"/>
    <col min="5157" max="5157" width="8.375" style="101" bestFit="1" customWidth="1"/>
    <col min="5158" max="5158" width="9.625" style="101" bestFit="1" customWidth="1"/>
    <col min="5159" max="5159" width="15.125" style="101" bestFit="1" customWidth="1"/>
    <col min="5160" max="5160" width="11.125" style="101" bestFit="1" customWidth="1"/>
    <col min="5161" max="5161" width="9.5" style="101" bestFit="1" customWidth="1"/>
    <col min="5162" max="5162" width="11" style="101" bestFit="1" customWidth="1"/>
    <col min="5163" max="5171" width="15.125" style="101" bestFit="1" customWidth="1"/>
    <col min="5172" max="5172" width="7.125" style="101" bestFit="1" customWidth="1"/>
    <col min="5173" max="5173" width="11" style="101" bestFit="1" customWidth="1"/>
    <col min="5174" max="5174" width="15.125" style="101" bestFit="1" customWidth="1"/>
    <col min="5175" max="5175" width="19.25" style="101" bestFit="1" customWidth="1"/>
    <col min="5176" max="5176" width="15.125" style="101" bestFit="1" customWidth="1"/>
    <col min="5177" max="5177" width="19.25" style="101" bestFit="1" customWidth="1"/>
    <col min="5178" max="5178" width="15.125" style="101" bestFit="1" customWidth="1"/>
    <col min="5179" max="5179" width="19.25" style="101" bestFit="1" customWidth="1"/>
    <col min="5180" max="5180" width="15.125" style="101" bestFit="1" customWidth="1"/>
    <col min="5181" max="5181" width="19.25" style="101" bestFit="1" customWidth="1"/>
    <col min="5182" max="5182" width="15.125" style="101" bestFit="1" customWidth="1"/>
    <col min="5183" max="5183" width="19.25" style="101" bestFit="1" customWidth="1"/>
    <col min="5184" max="5184" width="13" style="101" bestFit="1" customWidth="1"/>
    <col min="5185" max="5185" width="17.25" style="101" bestFit="1" customWidth="1"/>
    <col min="5186" max="5186" width="15.125" style="101" bestFit="1" customWidth="1"/>
    <col min="5187" max="5187" width="19.25" style="101" bestFit="1" customWidth="1"/>
    <col min="5188" max="5188" width="15.125" style="101" bestFit="1" customWidth="1"/>
    <col min="5189" max="5189" width="19.25" style="101" bestFit="1" customWidth="1"/>
    <col min="5190" max="5195" width="21.375" style="101" bestFit="1" customWidth="1"/>
    <col min="5196" max="5197" width="17.25" style="101" bestFit="1" customWidth="1"/>
    <col min="5198" max="5198" width="7.125" style="101" bestFit="1" customWidth="1"/>
    <col min="5199" max="5199" width="11" style="101" bestFit="1" customWidth="1"/>
    <col min="5200" max="5200" width="7.125" style="101" bestFit="1" customWidth="1"/>
    <col min="5201" max="5202" width="11" style="101" bestFit="1" customWidth="1"/>
    <col min="5203" max="5203" width="15.125" style="101" bestFit="1" customWidth="1"/>
    <col min="5204" max="5204" width="16.5" style="101" bestFit="1" customWidth="1"/>
    <col min="5205" max="5205" width="20.625" style="101" bestFit="1" customWidth="1"/>
    <col min="5206" max="5206" width="7.125" style="101" bestFit="1" customWidth="1"/>
    <col min="5207" max="5209" width="11" style="101" bestFit="1" customWidth="1"/>
    <col min="5210" max="5210" width="15.125" style="101" bestFit="1" customWidth="1"/>
    <col min="5211" max="5213" width="11" style="101" bestFit="1" customWidth="1"/>
    <col min="5214" max="5214" width="13" style="101" bestFit="1" customWidth="1"/>
    <col min="5215" max="5215" width="11" style="101" bestFit="1" customWidth="1"/>
    <col min="5216" max="5216" width="15.125" style="101" bestFit="1" customWidth="1"/>
    <col min="5217" max="5217" width="17.25" style="101" bestFit="1" customWidth="1"/>
    <col min="5218" max="5218" width="7.125" style="101" bestFit="1" customWidth="1"/>
    <col min="5219" max="5219" width="13" style="101" bestFit="1" customWidth="1"/>
    <col min="5220" max="5221" width="12.375" style="101" bestFit="1" customWidth="1"/>
    <col min="5222" max="5223" width="15.125" style="101" bestFit="1" customWidth="1"/>
    <col min="5224" max="5225" width="18.625" style="101" bestFit="1" customWidth="1"/>
    <col min="5226" max="5227" width="21.375" style="101" bestFit="1" customWidth="1"/>
    <col min="5228" max="5228" width="17.25" style="101" bestFit="1" customWidth="1"/>
    <col min="5229" max="5229" width="11" style="101" bestFit="1" customWidth="1"/>
    <col min="5230" max="5231" width="15.125" style="101" bestFit="1" customWidth="1"/>
    <col min="5232" max="5232" width="11" style="101" bestFit="1" customWidth="1"/>
    <col min="5233" max="5234" width="15.125" style="101" bestFit="1" customWidth="1"/>
    <col min="5235" max="5235" width="11.875" style="101" bestFit="1" customWidth="1"/>
    <col min="5236" max="5236" width="16.375" style="101" bestFit="1" customWidth="1"/>
    <col min="5237" max="5237" width="15.125" style="101" bestFit="1" customWidth="1"/>
    <col min="5238" max="5238" width="11" style="101" bestFit="1" customWidth="1"/>
    <col min="5239" max="5240" width="15.125" style="101" bestFit="1" customWidth="1"/>
    <col min="5241" max="5241" width="11" style="101" bestFit="1" customWidth="1"/>
    <col min="5242" max="5243" width="15.125" style="101" bestFit="1" customWidth="1"/>
    <col min="5244" max="5244" width="5.25" style="101" bestFit="1" customWidth="1"/>
    <col min="5245" max="5246" width="9" style="101"/>
    <col min="5247" max="5247" width="7.125" style="101" bestFit="1" customWidth="1"/>
    <col min="5248" max="5248" width="9" style="101"/>
    <col min="5249" max="5249" width="59.375" style="101" bestFit="1" customWidth="1"/>
    <col min="5250" max="5250" width="45.5" style="101" bestFit="1" customWidth="1"/>
    <col min="5251" max="5251" width="27.625" style="101" bestFit="1" customWidth="1"/>
    <col min="5252" max="5252" width="11" style="101" bestFit="1" customWidth="1"/>
    <col min="5253" max="5256" width="13" style="101" bestFit="1" customWidth="1"/>
    <col min="5257" max="5257" width="14.375" style="101" bestFit="1" customWidth="1"/>
    <col min="5258" max="5258" width="13" style="101" bestFit="1" customWidth="1"/>
    <col min="5259" max="5260" width="18.125" style="101" bestFit="1" customWidth="1"/>
    <col min="5261" max="5261" width="20.25" style="101" bestFit="1" customWidth="1"/>
    <col min="5262" max="5262" width="17.625" style="101" bestFit="1" customWidth="1"/>
    <col min="5263" max="5263" width="15.125" style="101" bestFit="1" customWidth="1"/>
    <col min="5264" max="5264" width="21.375" style="101" bestFit="1" customWidth="1"/>
    <col min="5265" max="5265" width="12.875" style="101" bestFit="1" customWidth="1"/>
    <col min="5266" max="5266" width="13" style="101" bestFit="1" customWidth="1"/>
    <col min="5267" max="5267" width="21.5" style="101" bestFit="1" customWidth="1"/>
    <col min="5268" max="5269" width="13.125" style="101" bestFit="1" customWidth="1"/>
    <col min="5270" max="5270" width="21.25" style="101" bestFit="1" customWidth="1"/>
    <col min="5271" max="5271" width="17.375" style="101" bestFit="1" customWidth="1"/>
    <col min="5272" max="5272" width="13.125" style="101" bestFit="1" customWidth="1"/>
    <col min="5273" max="5273" width="15.125" style="101" bestFit="1" customWidth="1"/>
    <col min="5274" max="5274" width="25.25" style="101" bestFit="1" customWidth="1"/>
    <col min="5275" max="5275" width="18.875" style="101" bestFit="1" customWidth="1"/>
    <col min="5276" max="5276" width="28" style="101" bestFit="1" customWidth="1"/>
    <col min="5277" max="5277" width="26.75" style="101" bestFit="1" customWidth="1"/>
    <col min="5278" max="5278" width="28" style="101" bestFit="1" customWidth="1"/>
    <col min="5279" max="5279" width="25.25" style="101" bestFit="1" customWidth="1"/>
    <col min="5280" max="5280" width="29.625" style="101" bestFit="1" customWidth="1"/>
    <col min="5281" max="5281" width="25.25" style="101" bestFit="1" customWidth="1"/>
    <col min="5282" max="5282" width="29.625" style="101" bestFit="1" customWidth="1"/>
    <col min="5283" max="5283" width="25.25" style="101" bestFit="1" customWidth="1"/>
    <col min="5284" max="5285" width="18.875" style="101" bestFit="1" customWidth="1"/>
    <col min="5286" max="5286" width="21" style="101" bestFit="1" customWidth="1"/>
    <col min="5287" max="5287" width="20.875" style="101" bestFit="1" customWidth="1"/>
    <col min="5288" max="5288" width="12.625" style="101" bestFit="1" customWidth="1"/>
    <col min="5289" max="5289" width="15.125" style="101" bestFit="1" customWidth="1"/>
    <col min="5290" max="5290" width="7.125" style="101" bestFit="1" customWidth="1"/>
    <col min="5291" max="5291" width="19.25" style="101" bestFit="1" customWidth="1"/>
    <col min="5292" max="5294" width="15.125" style="101" bestFit="1" customWidth="1"/>
    <col min="5295" max="5295" width="17.25" style="101" bestFit="1" customWidth="1"/>
    <col min="5296" max="5298" width="15.125" style="101" bestFit="1" customWidth="1"/>
    <col min="5299" max="5300" width="17.25" style="101" bestFit="1" customWidth="1"/>
    <col min="5301" max="5301" width="15.125" style="101" bestFit="1" customWidth="1"/>
    <col min="5302" max="5303" width="17.25" style="101" bestFit="1" customWidth="1"/>
    <col min="5304" max="5304" width="15.125" style="101" bestFit="1" customWidth="1"/>
    <col min="5305" max="5306" width="17.25" style="101" bestFit="1" customWidth="1"/>
    <col min="5307" max="5307" width="19.25" style="101" bestFit="1" customWidth="1"/>
    <col min="5308" max="5309" width="21.375" style="101" bestFit="1" customWidth="1"/>
    <col min="5310" max="5310" width="23.5" style="101" bestFit="1" customWidth="1"/>
    <col min="5311" max="5311" width="21.375" style="101" bestFit="1" customWidth="1"/>
    <col min="5312" max="5312" width="19.25" style="101" bestFit="1" customWidth="1"/>
    <col min="5313" max="5314" width="21.375" style="101" bestFit="1" customWidth="1"/>
    <col min="5315" max="5315" width="23.5" style="101" bestFit="1" customWidth="1"/>
    <col min="5316" max="5316" width="21.375" style="101" bestFit="1" customWidth="1"/>
    <col min="5317" max="5317" width="17.25" style="101" bestFit="1" customWidth="1"/>
    <col min="5318" max="5320" width="19.25" style="101" bestFit="1" customWidth="1"/>
    <col min="5321" max="5321" width="18.375" style="101" bestFit="1" customWidth="1"/>
    <col min="5322" max="5323" width="20.375" style="101" bestFit="1" customWidth="1"/>
    <col min="5324" max="5324" width="13" style="101" bestFit="1" customWidth="1"/>
    <col min="5325" max="5326" width="19.25" style="101" bestFit="1" customWidth="1"/>
    <col min="5327" max="5328" width="17.25" style="101" bestFit="1" customWidth="1"/>
    <col min="5329" max="5331" width="19.25" style="101" bestFit="1" customWidth="1"/>
    <col min="5332" max="5333" width="21.375" style="101" bestFit="1" customWidth="1"/>
    <col min="5334" max="5334" width="19.25" style="101" bestFit="1" customWidth="1"/>
    <col min="5335" max="5336" width="21.375" style="101" bestFit="1" customWidth="1"/>
    <col min="5337" max="5337" width="23.5" style="101" bestFit="1" customWidth="1"/>
    <col min="5338" max="5339" width="21.375" style="101" bestFit="1" customWidth="1"/>
    <col min="5340" max="5342" width="23.5" style="101" bestFit="1" customWidth="1"/>
    <col min="5343" max="5344" width="25.5" style="101" bestFit="1" customWidth="1"/>
    <col min="5345" max="5345" width="23.5" style="101" bestFit="1" customWidth="1"/>
    <col min="5346" max="5347" width="25.5" style="101" bestFit="1" customWidth="1"/>
    <col min="5348" max="5348" width="27.625" style="101" bestFit="1" customWidth="1"/>
    <col min="5349" max="5349" width="25.5" style="101" bestFit="1" customWidth="1"/>
    <col min="5350" max="5350" width="22.75" style="101" bestFit="1" customWidth="1"/>
    <col min="5351" max="5351" width="26.875" style="101" bestFit="1" customWidth="1"/>
    <col min="5352" max="5353" width="19.25" style="101" bestFit="1" customWidth="1"/>
    <col min="5354" max="5354" width="25.5" style="101" bestFit="1" customWidth="1"/>
    <col min="5355" max="5356" width="21.375" style="101" bestFit="1" customWidth="1"/>
    <col min="5357" max="5357" width="27.625" style="101" bestFit="1" customWidth="1"/>
    <col min="5358" max="5358" width="8.375" style="101" bestFit="1" customWidth="1"/>
    <col min="5359" max="5361" width="16.75" style="101" bestFit="1" customWidth="1"/>
    <col min="5362" max="5362" width="18.875" style="101" bestFit="1" customWidth="1"/>
    <col min="5363" max="5363" width="23.5" style="101" bestFit="1" customWidth="1"/>
    <col min="5364" max="5364" width="25.5" style="101" bestFit="1" customWidth="1"/>
    <col min="5365" max="5366" width="8.375" style="101" bestFit="1" customWidth="1"/>
    <col min="5367" max="5367" width="10.25" style="101" bestFit="1" customWidth="1"/>
    <col min="5368" max="5368" width="13.75" style="101" bestFit="1" customWidth="1"/>
    <col min="5369" max="5369" width="15.125" style="101" bestFit="1" customWidth="1"/>
    <col min="5370" max="5372" width="21.5" style="101" bestFit="1" customWidth="1"/>
    <col min="5373" max="5374" width="19.25" style="101" bestFit="1" customWidth="1"/>
    <col min="5375" max="5375" width="6.625" style="101" bestFit="1" customWidth="1"/>
    <col min="5376" max="5376" width="9" style="101"/>
    <col min="5377" max="5377" width="15.125" style="101" bestFit="1" customWidth="1"/>
    <col min="5378" max="5378" width="13" style="101" bestFit="1" customWidth="1"/>
    <col min="5379" max="5381" width="9" style="101" bestFit="1"/>
    <col min="5382" max="5382" width="13" style="101" bestFit="1" customWidth="1"/>
    <col min="5383" max="5383" width="15" style="101" customWidth="1"/>
    <col min="5384" max="5384" width="13" style="101" bestFit="1" customWidth="1"/>
    <col min="5385" max="5385" width="9" style="101" bestFit="1"/>
    <col min="5386" max="5388" width="12.375" style="101" bestFit="1" customWidth="1"/>
    <col min="5389" max="5389" width="11" style="101" bestFit="1" customWidth="1"/>
    <col min="5390" max="5390" width="20.375" style="101" bestFit="1" customWidth="1"/>
    <col min="5391" max="5392" width="27.75" style="101" bestFit="1" customWidth="1"/>
    <col min="5393" max="5394" width="19.375" style="101" bestFit="1" customWidth="1"/>
    <col min="5395" max="5395" width="17.25" style="101" bestFit="1" customWidth="1"/>
    <col min="5396" max="5396" width="19.375" style="101" bestFit="1" customWidth="1"/>
    <col min="5397" max="5398" width="9" style="101" bestFit="1"/>
    <col min="5399" max="5399" width="17.375" style="101" bestFit="1" customWidth="1"/>
    <col min="5400" max="5400" width="9" style="101" bestFit="1"/>
    <col min="5401" max="5401" width="17.375" style="101" bestFit="1" customWidth="1"/>
    <col min="5402" max="5403" width="9" style="101" bestFit="1"/>
    <col min="5404" max="5405" width="11.125" style="101" bestFit="1" customWidth="1"/>
    <col min="5406" max="5406" width="5.25" style="101" bestFit="1" customWidth="1"/>
    <col min="5407" max="5407" width="9" style="101" bestFit="1"/>
    <col min="5408" max="5408" width="14.25" style="101" bestFit="1" customWidth="1"/>
    <col min="5409" max="5409" width="17.875" style="101" bestFit="1" customWidth="1"/>
    <col min="5410" max="5410" width="5.25" style="101" bestFit="1" customWidth="1"/>
    <col min="5411" max="5411" width="9" style="101" bestFit="1"/>
    <col min="5412" max="5412" width="11" style="101" bestFit="1" customWidth="1"/>
    <col min="5413" max="5413" width="8.375" style="101" bestFit="1" customWidth="1"/>
    <col min="5414" max="5414" width="9.625" style="101" bestFit="1" customWidth="1"/>
    <col min="5415" max="5415" width="15.125" style="101" bestFit="1" customWidth="1"/>
    <col min="5416" max="5416" width="11.125" style="101" bestFit="1" customWidth="1"/>
    <col min="5417" max="5417" width="9.5" style="101" bestFit="1" customWidth="1"/>
    <col min="5418" max="5418" width="11" style="101" bestFit="1" customWidth="1"/>
    <col min="5419" max="5427" width="15.125" style="101" bestFit="1" customWidth="1"/>
    <col min="5428" max="5428" width="7.125" style="101" bestFit="1" customWidth="1"/>
    <col min="5429" max="5429" width="11" style="101" bestFit="1" customWidth="1"/>
    <col min="5430" max="5430" width="15.125" style="101" bestFit="1" customWidth="1"/>
    <col min="5431" max="5431" width="19.25" style="101" bestFit="1" customWidth="1"/>
    <col min="5432" max="5432" width="15.125" style="101" bestFit="1" customWidth="1"/>
    <col min="5433" max="5433" width="19.25" style="101" bestFit="1" customWidth="1"/>
    <col min="5434" max="5434" width="15.125" style="101" bestFit="1" customWidth="1"/>
    <col min="5435" max="5435" width="19.25" style="101" bestFit="1" customWidth="1"/>
    <col min="5436" max="5436" width="15.125" style="101" bestFit="1" customWidth="1"/>
    <col min="5437" max="5437" width="19.25" style="101" bestFit="1" customWidth="1"/>
    <col min="5438" max="5438" width="15.125" style="101" bestFit="1" customWidth="1"/>
    <col min="5439" max="5439" width="19.25" style="101" bestFit="1" customWidth="1"/>
    <col min="5440" max="5440" width="13" style="101" bestFit="1" customWidth="1"/>
    <col min="5441" max="5441" width="17.25" style="101" bestFit="1" customWidth="1"/>
    <col min="5442" max="5442" width="15.125" style="101" bestFit="1" customWidth="1"/>
    <col min="5443" max="5443" width="19.25" style="101" bestFit="1" customWidth="1"/>
    <col min="5444" max="5444" width="15.125" style="101" bestFit="1" customWidth="1"/>
    <col min="5445" max="5445" width="19.25" style="101" bestFit="1" customWidth="1"/>
    <col min="5446" max="5451" width="21.375" style="101" bestFit="1" customWidth="1"/>
    <col min="5452" max="5453" width="17.25" style="101" bestFit="1" customWidth="1"/>
    <col min="5454" max="5454" width="7.125" style="101" bestFit="1" customWidth="1"/>
    <col min="5455" max="5455" width="11" style="101" bestFit="1" customWidth="1"/>
    <col min="5456" max="5456" width="7.125" style="101" bestFit="1" customWidth="1"/>
    <col min="5457" max="5458" width="11" style="101" bestFit="1" customWidth="1"/>
    <col min="5459" max="5459" width="15.125" style="101" bestFit="1" customWidth="1"/>
    <col min="5460" max="5460" width="16.5" style="101" bestFit="1" customWidth="1"/>
    <col min="5461" max="5461" width="20.625" style="101" bestFit="1" customWidth="1"/>
    <col min="5462" max="5462" width="7.125" style="101" bestFit="1" customWidth="1"/>
    <col min="5463" max="5465" width="11" style="101" bestFit="1" customWidth="1"/>
    <col min="5466" max="5466" width="15.125" style="101" bestFit="1" customWidth="1"/>
    <col min="5467" max="5469" width="11" style="101" bestFit="1" customWidth="1"/>
    <col min="5470" max="5470" width="13" style="101" bestFit="1" customWidth="1"/>
    <col min="5471" max="5471" width="11" style="101" bestFit="1" customWidth="1"/>
    <col min="5472" max="5472" width="15.125" style="101" bestFit="1" customWidth="1"/>
    <col min="5473" max="5473" width="17.25" style="101" bestFit="1" customWidth="1"/>
    <col min="5474" max="5474" width="7.125" style="101" bestFit="1" customWidth="1"/>
    <col min="5475" max="5475" width="13" style="101" bestFit="1" customWidth="1"/>
    <col min="5476" max="5477" width="12.375" style="101" bestFit="1" customWidth="1"/>
    <col min="5478" max="5479" width="15.125" style="101" bestFit="1" customWidth="1"/>
    <col min="5480" max="5481" width="18.625" style="101" bestFit="1" customWidth="1"/>
    <col min="5482" max="5483" width="21.375" style="101" bestFit="1" customWidth="1"/>
    <col min="5484" max="5484" width="17.25" style="101" bestFit="1" customWidth="1"/>
    <col min="5485" max="5485" width="11" style="101" bestFit="1" customWidth="1"/>
    <col min="5486" max="5487" width="15.125" style="101" bestFit="1" customWidth="1"/>
    <col min="5488" max="5488" width="11" style="101" bestFit="1" customWidth="1"/>
    <col min="5489" max="5490" width="15.125" style="101" bestFit="1" customWidth="1"/>
    <col min="5491" max="5491" width="11.875" style="101" bestFit="1" customWidth="1"/>
    <col min="5492" max="5492" width="16.375" style="101" bestFit="1" customWidth="1"/>
    <col min="5493" max="5493" width="15.125" style="101" bestFit="1" customWidth="1"/>
    <col min="5494" max="5494" width="11" style="101" bestFit="1" customWidth="1"/>
    <col min="5495" max="5496" width="15.125" style="101" bestFit="1" customWidth="1"/>
    <col min="5497" max="5497" width="11" style="101" bestFit="1" customWidth="1"/>
    <col min="5498" max="5499" width="15.125" style="101" bestFit="1" customWidth="1"/>
    <col min="5500" max="5500" width="5.25" style="101" bestFit="1" customWidth="1"/>
    <col min="5501" max="5502" width="9" style="101"/>
    <col min="5503" max="5503" width="7.125" style="101" bestFit="1" customWidth="1"/>
    <col min="5504" max="5504" width="9" style="101"/>
    <col min="5505" max="5505" width="59.375" style="101" bestFit="1" customWidth="1"/>
    <col min="5506" max="5506" width="45.5" style="101" bestFit="1" customWidth="1"/>
    <col min="5507" max="5507" width="27.625" style="101" bestFit="1" customWidth="1"/>
    <col min="5508" max="5508" width="11" style="101" bestFit="1" customWidth="1"/>
    <col min="5509" max="5512" width="13" style="101" bestFit="1" customWidth="1"/>
    <col min="5513" max="5513" width="14.375" style="101" bestFit="1" customWidth="1"/>
    <col min="5514" max="5514" width="13" style="101" bestFit="1" customWidth="1"/>
    <col min="5515" max="5516" width="18.125" style="101" bestFit="1" customWidth="1"/>
    <col min="5517" max="5517" width="20.25" style="101" bestFit="1" customWidth="1"/>
    <col min="5518" max="5518" width="17.625" style="101" bestFit="1" customWidth="1"/>
    <col min="5519" max="5519" width="15.125" style="101" bestFit="1" customWidth="1"/>
    <col min="5520" max="5520" width="21.375" style="101" bestFit="1" customWidth="1"/>
    <col min="5521" max="5521" width="12.875" style="101" bestFit="1" customWidth="1"/>
    <col min="5522" max="5522" width="13" style="101" bestFit="1" customWidth="1"/>
    <col min="5523" max="5523" width="21.5" style="101" bestFit="1" customWidth="1"/>
    <col min="5524" max="5525" width="13.125" style="101" bestFit="1" customWidth="1"/>
    <col min="5526" max="5526" width="21.25" style="101" bestFit="1" customWidth="1"/>
    <col min="5527" max="5527" width="17.375" style="101" bestFit="1" customWidth="1"/>
    <col min="5528" max="5528" width="13.125" style="101" bestFit="1" customWidth="1"/>
    <col min="5529" max="5529" width="15.125" style="101" bestFit="1" customWidth="1"/>
    <col min="5530" max="5530" width="25.25" style="101" bestFit="1" customWidth="1"/>
    <col min="5531" max="5531" width="18.875" style="101" bestFit="1" customWidth="1"/>
    <col min="5532" max="5532" width="28" style="101" bestFit="1" customWidth="1"/>
    <col min="5533" max="5533" width="26.75" style="101" bestFit="1" customWidth="1"/>
    <col min="5534" max="5534" width="28" style="101" bestFit="1" customWidth="1"/>
    <col min="5535" max="5535" width="25.25" style="101" bestFit="1" customWidth="1"/>
    <col min="5536" max="5536" width="29.625" style="101" bestFit="1" customWidth="1"/>
    <col min="5537" max="5537" width="25.25" style="101" bestFit="1" customWidth="1"/>
    <col min="5538" max="5538" width="29.625" style="101" bestFit="1" customWidth="1"/>
    <col min="5539" max="5539" width="25.25" style="101" bestFit="1" customWidth="1"/>
    <col min="5540" max="5541" width="18.875" style="101" bestFit="1" customWidth="1"/>
    <col min="5542" max="5542" width="21" style="101" bestFit="1" customWidth="1"/>
    <col min="5543" max="5543" width="20.875" style="101" bestFit="1" customWidth="1"/>
    <col min="5544" max="5544" width="12.625" style="101" bestFit="1" customWidth="1"/>
    <col min="5545" max="5545" width="15.125" style="101" bestFit="1" customWidth="1"/>
    <col min="5546" max="5546" width="7.125" style="101" bestFit="1" customWidth="1"/>
    <col min="5547" max="5547" width="19.25" style="101" bestFit="1" customWidth="1"/>
    <col min="5548" max="5550" width="15.125" style="101" bestFit="1" customWidth="1"/>
    <col min="5551" max="5551" width="17.25" style="101" bestFit="1" customWidth="1"/>
    <col min="5552" max="5554" width="15.125" style="101" bestFit="1" customWidth="1"/>
    <col min="5555" max="5556" width="17.25" style="101" bestFit="1" customWidth="1"/>
    <col min="5557" max="5557" width="15.125" style="101" bestFit="1" customWidth="1"/>
    <col min="5558" max="5559" width="17.25" style="101" bestFit="1" customWidth="1"/>
    <col min="5560" max="5560" width="15.125" style="101" bestFit="1" customWidth="1"/>
    <col min="5561" max="5562" width="17.25" style="101" bestFit="1" customWidth="1"/>
    <col min="5563" max="5563" width="19.25" style="101" bestFit="1" customWidth="1"/>
    <col min="5564" max="5565" width="21.375" style="101" bestFit="1" customWidth="1"/>
    <col min="5566" max="5566" width="23.5" style="101" bestFit="1" customWidth="1"/>
    <col min="5567" max="5567" width="21.375" style="101" bestFit="1" customWidth="1"/>
    <col min="5568" max="5568" width="19.25" style="101" bestFit="1" customWidth="1"/>
    <col min="5569" max="5570" width="21.375" style="101" bestFit="1" customWidth="1"/>
    <col min="5571" max="5571" width="23.5" style="101" bestFit="1" customWidth="1"/>
    <col min="5572" max="5572" width="21.375" style="101" bestFit="1" customWidth="1"/>
    <col min="5573" max="5573" width="17.25" style="101" bestFit="1" customWidth="1"/>
    <col min="5574" max="5576" width="19.25" style="101" bestFit="1" customWidth="1"/>
    <col min="5577" max="5577" width="18.375" style="101" bestFit="1" customWidth="1"/>
    <col min="5578" max="5579" width="20.375" style="101" bestFit="1" customWidth="1"/>
    <col min="5580" max="5580" width="13" style="101" bestFit="1" customWidth="1"/>
    <col min="5581" max="5582" width="19.25" style="101" bestFit="1" customWidth="1"/>
    <col min="5583" max="5584" width="17.25" style="101" bestFit="1" customWidth="1"/>
    <col min="5585" max="5587" width="19.25" style="101" bestFit="1" customWidth="1"/>
    <col min="5588" max="5589" width="21.375" style="101" bestFit="1" customWidth="1"/>
    <col min="5590" max="5590" width="19.25" style="101" bestFit="1" customWidth="1"/>
    <col min="5591" max="5592" width="21.375" style="101" bestFit="1" customWidth="1"/>
    <col min="5593" max="5593" width="23.5" style="101" bestFit="1" customWidth="1"/>
    <col min="5594" max="5595" width="21.375" style="101" bestFit="1" customWidth="1"/>
    <col min="5596" max="5598" width="23.5" style="101" bestFit="1" customWidth="1"/>
    <col min="5599" max="5600" width="25.5" style="101" bestFit="1" customWidth="1"/>
    <col min="5601" max="5601" width="23.5" style="101" bestFit="1" customWidth="1"/>
    <col min="5602" max="5603" width="25.5" style="101" bestFit="1" customWidth="1"/>
    <col min="5604" max="5604" width="27.625" style="101" bestFit="1" customWidth="1"/>
    <col min="5605" max="5605" width="25.5" style="101" bestFit="1" customWidth="1"/>
    <col min="5606" max="5606" width="22.75" style="101" bestFit="1" customWidth="1"/>
    <col min="5607" max="5607" width="26.875" style="101" bestFit="1" customWidth="1"/>
    <col min="5608" max="5609" width="19.25" style="101" bestFit="1" customWidth="1"/>
    <col min="5610" max="5610" width="25.5" style="101" bestFit="1" customWidth="1"/>
    <col min="5611" max="5612" width="21.375" style="101" bestFit="1" customWidth="1"/>
    <col min="5613" max="5613" width="27.625" style="101" bestFit="1" customWidth="1"/>
    <col min="5614" max="5614" width="8.375" style="101" bestFit="1" customWidth="1"/>
    <col min="5615" max="5617" width="16.75" style="101" bestFit="1" customWidth="1"/>
    <col min="5618" max="5618" width="18.875" style="101" bestFit="1" customWidth="1"/>
    <col min="5619" max="5619" width="23.5" style="101" bestFit="1" customWidth="1"/>
    <col min="5620" max="5620" width="25.5" style="101" bestFit="1" customWidth="1"/>
    <col min="5621" max="5622" width="8.375" style="101" bestFit="1" customWidth="1"/>
    <col min="5623" max="5623" width="10.25" style="101" bestFit="1" customWidth="1"/>
    <col min="5624" max="5624" width="13.75" style="101" bestFit="1" customWidth="1"/>
    <col min="5625" max="5625" width="15.125" style="101" bestFit="1" customWidth="1"/>
    <col min="5626" max="5628" width="21.5" style="101" bestFit="1" customWidth="1"/>
    <col min="5629" max="5630" width="19.25" style="101" bestFit="1" customWidth="1"/>
    <col min="5631" max="5631" width="6.625" style="101" bestFit="1" customWidth="1"/>
    <col min="5632" max="5632" width="9" style="101"/>
    <col min="5633" max="5633" width="15.125" style="101" bestFit="1" customWidth="1"/>
    <col min="5634" max="5634" width="13" style="101" bestFit="1" customWidth="1"/>
    <col min="5635" max="5637" width="9" style="101" bestFit="1"/>
    <col min="5638" max="5638" width="13" style="101" bestFit="1" customWidth="1"/>
    <col min="5639" max="5639" width="15" style="101" customWidth="1"/>
    <col min="5640" max="5640" width="13" style="101" bestFit="1" customWidth="1"/>
    <col min="5641" max="5641" width="9" style="101" bestFit="1"/>
    <col min="5642" max="5644" width="12.375" style="101" bestFit="1" customWidth="1"/>
    <col min="5645" max="5645" width="11" style="101" bestFit="1" customWidth="1"/>
    <col min="5646" max="5646" width="20.375" style="101" bestFit="1" customWidth="1"/>
    <col min="5647" max="5648" width="27.75" style="101" bestFit="1" customWidth="1"/>
    <col min="5649" max="5650" width="19.375" style="101" bestFit="1" customWidth="1"/>
    <col min="5651" max="5651" width="17.25" style="101" bestFit="1" customWidth="1"/>
    <col min="5652" max="5652" width="19.375" style="101" bestFit="1" customWidth="1"/>
    <col min="5653" max="5654" width="9" style="101" bestFit="1"/>
    <col min="5655" max="5655" width="17.375" style="101" bestFit="1" customWidth="1"/>
    <col min="5656" max="5656" width="9" style="101" bestFit="1"/>
    <col min="5657" max="5657" width="17.375" style="101" bestFit="1" customWidth="1"/>
    <col min="5658" max="5659" width="9" style="101" bestFit="1"/>
    <col min="5660" max="5661" width="11.125" style="101" bestFit="1" customWidth="1"/>
    <col min="5662" max="5662" width="5.25" style="101" bestFit="1" customWidth="1"/>
    <col min="5663" max="5663" width="9" style="101" bestFit="1"/>
    <col min="5664" max="5664" width="14.25" style="101" bestFit="1" customWidth="1"/>
    <col min="5665" max="5665" width="17.875" style="101" bestFit="1" customWidth="1"/>
    <col min="5666" max="5666" width="5.25" style="101" bestFit="1" customWidth="1"/>
    <col min="5667" max="5667" width="9" style="101" bestFit="1"/>
    <col min="5668" max="5668" width="11" style="101" bestFit="1" customWidth="1"/>
    <col min="5669" max="5669" width="8.375" style="101" bestFit="1" customWidth="1"/>
    <col min="5670" max="5670" width="9.625" style="101" bestFit="1" customWidth="1"/>
    <col min="5671" max="5671" width="15.125" style="101" bestFit="1" customWidth="1"/>
    <col min="5672" max="5672" width="11.125" style="101" bestFit="1" customWidth="1"/>
    <col min="5673" max="5673" width="9.5" style="101" bestFit="1" customWidth="1"/>
    <col min="5674" max="5674" width="11" style="101" bestFit="1" customWidth="1"/>
    <col min="5675" max="5683" width="15.125" style="101" bestFit="1" customWidth="1"/>
    <col min="5684" max="5684" width="7.125" style="101" bestFit="1" customWidth="1"/>
    <col min="5685" max="5685" width="11" style="101" bestFit="1" customWidth="1"/>
    <col min="5686" max="5686" width="15.125" style="101" bestFit="1" customWidth="1"/>
    <col min="5687" max="5687" width="19.25" style="101" bestFit="1" customWidth="1"/>
    <col min="5688" max="5688" width="15.125" style="101" bestFit="1" customWidth="1"/>
    <col min="5689" max="5689" width="19.25" style="101" bestFit="1" customWidth="1"/>
    <col min="5690" max="5690" width="15.125" style="101" bestFit="1" customWidth="1"/>
    <col min="5691" max="5691" width="19.25" style="101" bestFit="1" customWidth="1"/>
    <col min="5692" max="5692" width="15.125" style="101" bestFit="1" customWidth="1"/>
    <col min="5693" max="5693" width="19.25" style="101" bestFit="1" customWidth="1"/>
    <col min="5694" max="5694" width="15.125" style="101" bestFit="1" customWidth="1"/>
    <col min="5695" max="5695" width="19.25" style="101" bestFit="1" customWidth="1"/>
    <col min="5696" max="5696" width="13" style="101" bestFit="1" customWidth="1"/>
    <col min="5697" max="5697" width="17.25" style="101" bestFit="1" customWidth="1"/>
    <col min="5698" max="5698" width="15.125" style="101" bestFit="1" customWidth="1"/>
    <col min="5699" max="5699" width="19.25" style="101" bestFit="1" customWidth="1"/>
    <col min="5700" max="5700" width="15.125" style="101" bestFit="1" customWidth="1"/>
    <col min="5701" max="5701" width="19.25" style="101" bestFit="1" customWidth="1"/>
    <col min="5702" max="5707" width="21.375" style="101" bestFit="1" customWidth="1"/>
    <col min="5708" max="5709" width="17.25" style="101" bestFit="1" customWidth="1"/>
    <col min="5710" max="5710" width="7.125" style="101" bestFit="1" customWidth="1"/>
    <col min="5711" max="5711" width="11" style="101" bestFit="1" customWidth="1"/>
    <col min="5712" max="5712" width="7.125" style="101" bestFit="1" customWidth="1"/>
    <col min="5713" max="5714" width="11" style="101" bestFit="1" customWidth="1"/>
    <col min="5715" max="5715" width="15.125" style="101" bestFit="1" customWidth="1"/>
    <col min="5716" max="5716" width="16.5" style="101" bestFit="1" customWidth="1"/>
    <col min="5717" max="5717" width="20.625" style="101" bestFit="1" customWidth="1"/>
    <col min="5718" max="5718" width="7.125" style="101" bestFit="1" customWidth="1"/>
    <col min="5719" max="5721" width="11" style="101" bestFit="1" customWidth="1"/>
    <col min="5722" max="5722" width="15.125" style="101" bestFit="1" customWidth="1"/>
    <col min="5723" max="5725" width="11" style="101" bestFit="1" customWidth="1"/>
    <col min="5726" max="5726" width="13" style="101" bestFit="1" customWidth="1"/>
    <col min="5727" max="5727" width="11" style="101" bestFit="1" customWidth="1"/>
    <col min="5728" max="5728" width="15.125" style="101" bestFit="1" customWidth="1"/>
    <col min="5729" max="5729" width="17.25" style="101" bestFit="1" customWidth="1"/>
    <col min="5730" max="5730" width="7.125" style="101" bestFit="1" customWidth="1"/>
    <col min="5731" max="5731" width="13" style="101" bestFit="1" customWidth="1"/>
    <col min="5732" max="5733" width="12.375" style="101" bestFit="1" customWidth="1"/>
    <col min="5734" max="5735" width="15.125" style="101" bestFit="1" customWidth="1"/>
    <col min="5736" max="5737" width="18.625" style="101" bestFit="1" customWidth="1"/>
    <col min="5738" max="5739" width="21.375" style="101" bestFit="1" customWidth="1"/>
    <col min="5740" max="5740" width="17.25" style="101" bestFit="1" customWidth="1"/>
    <col min="5741" max="5741" width="11" style="101" bestFit="1" customWidth="1"/>
    <col min="5742" max="5743" width="15.125" style="101" bestFit="1" customWidth="1"/>
    <col min="5744" max="5744" width="11" style="101" bestFit="1" customWidth="1"/>
    <col min="5745" max="5746" width="15.125" style="101" bestFit="1" customWidth="1"/>
    <col min="5747" max="5747" width="11.875" style="101" bestFit="1" customWidth="1"/>
    <col min="5748" max="5748" width="16.375" style="101" bestFit="1" customWidth="1"/>
    <col min="5749" max="5749" width="15.125" style="101" bestFit="1" customWidth="1"/>
    <col min="5750" max="5750" width="11" style="101" bestFit="1" customWidth="1"/>
    <col min="5751" max="5752" width="15.125" style="101" bestFit="1" customWidth="1"/>
    <col min="5753" max="5753" width="11" style="101" bestFit="1" customWidth="1"/>
    <col min="5754" max="5755" width="15.125" style="101" bestFit="1" customWidth="1"/>
    <col min="5756" max="5756" width="5.25" style="101" bestFit="1" customWidth="1"/>
    <col min="5757" max="5758" width="9" style="101"/>
    <col min="5759" max="5759" width="7.125" style="101" bestFit="1" customWidth="1"/>
    <col min="5760" max="5760" width="9" style="101"/>
    <col min="5761" max="5761" width="59.375" style="101" bestFit="1" customWidth="1"/>
    <col min="5762" max="5762" width="45.5" style="101" bestFit="1" customWidth="1"/>
    <col min="5763" max="5763" width="27.625" style="101" bestFit="1" customWidth="1"/>
    <col min="5764" max="5764" width="11" style="101" bestFit="1" customWidth="1"/>
    <col min="5765" max="5768" width="13" style="101" bestFit="1" customWidth="1"/>
    <col min="5769" max="5769" width="14.375" style="101" bestFit="1" customWidth="1"/>
    <col min="5770" max="5770" width="13" style="101" bestFit="1" customWidth="1"/>
    <col min="5771" max="5772" width="18.125" style="101" bestFit="1" customWidth="1"/>
    <col min="5773" max="5773" width="20.25" style="101" bestFit="1" customWidth="1"/>
    <col min="5774" max="5774" width="17.625" style="101" bestFit="1" customWidth="1"/>
    <col min="5775" max="5775" width="15.125" style="101" bestFit="1" customWidth="1"/>
    <col min="5776" max="5776" width="21.375" style="101" bestFit="1" customWidth="1"/>
    <col min="5777" max="5777" width="12.875" style="101" bestFit="1" customWidth="1"/>
    <col min="5778" max="5778" width="13" style="101" bestFit="1" customWidth="1"/>
    <col min="5779" max="5779" width="21.5" style="101" bestFit="1" customWidth="1"/>
    <col min="5780" max="5781" width="13.125" style="101" bestFit="1" customWidth="1"/>
    <col min="5782" max="5782" width="21.25" style="101" bestFit="1" customWidth="1"/>
    <col min="5783" max="5783" width="17.375" style="101" bestFit="1" customWidth="1"/>
    <col min="5784" max="5784" width="13.125" style="101" bestFit="1" customWidth="1"/>
    <col min="5785" max="5785" width="15.125" style="101" bestFit="1" customWidth="1"/>
    <col min="5786" max="5786" width="25.25" style="101" bestFit="1" customWidth="1"/>
    <col min="5787" max="5787" width="18.875" style="101" bestFit="1" customWidth="1"/>
    <col min="5788" max="5788" width="28" style="101" bestFit="1" customWidth="1"/>
    <col min="5789" max="5789" width="26.75" style="101" bestFit="1" customWidth="1"/>
    <col min="5790" max="5790" width="28" style="101" bestFit="1" customWidth="1"/>
    <col min="5791" max="5791" width="25.25" style="101" bestFit="1" customWidth="1"/>
    <col min="5792" max="5792" width="29.625" style="101" bestFit="1" customWidth="1"/>
    <col min="5793" max="5793" width="25.25" style="101" bestFit="1" customWidth="1"/>
    <col min="5794" max="5794" width="29.625" style="101" bestFit="1" customWidth="1"/>
    <col min="5795" max="5795" width="25.25" style="101" bestFit="1" customWidth="1"/>
    <col min="5796" max="5797" width="18.875" style="101" bestFit="1" customWidth="1"/>
    <col min="5798" max="5798" width="21" style="101" bestFit="1" customWidth="1"/>
    <col min="5799" max="5799" width="20.875" style="101" bestFit="1" customWidth="1"/>
    <col min="5800" max="5800" width="12.625" style="101" bestFit="1" customWidth="1"/>
    <col min="5801" max="5801" width="15.125" style="101" bestFit="1" customWidth="1"/>
    <col min="5802" max="5802" width="7.125" style="101" bestFit="1" customWidth="1"/>
    <col min="5803" max="5803" width="19.25" style="101" bestFit="1" customWidth="1"/>
    <col min="5804" max="5806" width="15.125" style="101" bestFit="1" customWidth="1"/>
    <col min="5807" max="5807" width="17.25" style="101" bestFit="1" customWidth="1"/>
    <col min="5808" max="5810" width="15.125" style="101" bestFit="1" customWidth="1"/>
    <col min="5811" max="5812" width="17.25" style="101" bestFit="1" customWidth="1"/>
    <col min="5813" max="5813" width="15.125" style="101" bestFit="1" customWidth="1"/>
    <col min="5814" max="5815" width="17.25" style="101" bestFit="1" customWidth="1"/>
    <col min="5816" max="5816" width="15.125" style="101" bestFit="1" customWidth="1"/>
    <col min="5817" max="5818" width="17.25" style="101" bestFit="1" customWidth="1"/>
    <col min="5819" max="5819" width="19.25" style="101" bestFit="1" customWidth="1"/>
    <col min="5820" max="5821" width="21.375" style="101" bestFit="1" customWidth="1"/>
    <col min="5822" max="5822" width="23.5" style="101" bestFit="1" customWidth="1"/>
    <col min="5823" max="5823" width="21.375" style="101" bestFit="1" customWidth="1"/>
    <col min="5824" max="5824" width="19.25" style="101" bestFit="1" customWidth="1"/>
    <col min="5825" max="5826" width="21.375" style="101" bestFit="1" customWidth="1"/>
    <col min="5827" max="5827" width="23.5" style="101" bestFit="1" customWidth="1"/>
    <col min="5828" max="5828" width="21.375" style="101" bestFit="1" customWidth="1"/>
    <col min="5829" max="5829" width="17.25" style="101" bestFit="1" customWidth="1"/>
    <col min="5830" max="5832" width="19.25" style="101" bestFit="1" customWidth="1"/>
    <col min="5833" max="5833" width="18.375" style="101" bestFit="1" customWidth="1"/>
    <col min="5834" max="5835" width="20.375" style="101" bestFit="1" customWidth="1"/>
    <col min="5836" max="5836" width="13" style="101" bestFit="1" customWidth="1"/>
    <col min="5837" max="5838" width="19.25" style="101" bestFit="1" customWidth="1"/>
    <col min="5839" max="5840" width="17.25" style="101" bestFit="1" customWidth="1"/>
    <col min="5841" max="5843" width="19.25" style="101" bestFit="1" customWidth="1"/>
    <col min="5844" max="5845" width="21.375" style="101" bestFit="1" customWidth="1"/>
    <col min="5846" max="5846" width="19.25" style="101" bestFit="1" customWidth="1"/>
    <col min="5847" max="5848" width="21.375" style="101" bestFit="1" customWidth="1"/>
    <col min="5849" max="5849" width="23.5" style="101" bestFit="1" customWidth="1"/>
    <col min="5850" max="5851" width="21.375" style="101" bestFit="1" customWidth="1"/>
    <col min="5852" max="5854" width="23.5" style="101" bestFit="1" customWidth="1"/>
    <col min="5855" max="5856" width="25.5" style="101" bestFit="1" customWidth="1"/>
    <col min="5857" max="5857" width="23.5" style="101" bestFit="1" customWidth="1"/>
    <col min="5858" max="5859" width="25.5" style="101" bestFit="1" customWidth="1"/>
    <col min="5860" max="5860" width="27.625" style="101" bestFit="1" customWidth="1"/>
    <col min="5861" max="5861" width="25.5" style="101" bestFit="1" customWidth="1"/>
    <col min="5862" max="5862" width="22.75" style="101" bestFit="1" customWidth="1"/>
    <col min="5863" max="5863" width="26.875" style="101" bestFit="1" customWidth="1"/>
    <col min="5864" max="5865" width="19.25" style="101" bestFit="1" customWidth="1"/>
    <col min="5866" max="5866" width="25.5" style="101" bestFit="1" customWidth="1"/>
    <col min="5867" max="5868" width="21.375" style="101" bestFit="1" customWidth="1"/>
    <col min="5869" max="5869" width="27.625" style="101" bestFit="1" customWidth="1"/>
    <col min="5870" max="5870" width="8.375" style="101" bestFit="1" customWidth="1"/>
    <col min="5871" max="5873" width="16.75" style="101" bestFit="1" customWidth="1"/>
    <col min="5874" max="5874" width="18.875" style="101" bestFit="1" customWidth="1"/>
    <col min="5875" max="5875" width="23.5" style="101" bestFit="1" customWidth="1"/>
    <col min="5876" max="5876" width="25.5" style="101" bestFit="1" customWidth="1"/>
    <col min="5877" max="5878" width="8.375" style="101" bestFit="1" customWidth="1"/>
    <col min="5879" max="5879" width="10.25" style="101" bestFit="1" customWidth="1"/>
    <col min="5880" max="5880" width="13.75" style="101" bestFit="1" customWidth="1"/>
    <col min="5881" max="5881" width="15.125" style="101" bestFit="1" customWidth="1"/>
    <col min="5882" max="5884" width="21.5" style="101" bestFit="1" customWidth="1"/>
    <col min="5885" max="5886" width="19.25" style="101" bestFit="1" customWidth="1"/>
    <col min="5887" max="5887" width="6.625" style="101" bestFit="1" customWidth="1"/>
    <col min="5888" max="5888" width="9" style="101"/>
    <col min="5889" max="5889" width="15.125" style="101" bestFit="1" customWidth="1"/>
    <col min="5890" max="5890" width="13" style="101" bestFit="1" customWidth="1"/>
    <col min="5891" max="5893" width="9" style="101" bestFit="1"/>
    <col min="5894" max="5894" width="13" style="101" bestFit="1" customWidth="1"/>
    <col min="5895" max="5895" width="15" style="101" customWidth="1"/>
    <col min="5896" max="5896" width="13" style="101" bestFit="1" customWidth="1"/>
    <col min="5897" max="5897" width="9" style="101" bestFit="1"/>
    <col min="5898" max="5900" width="12.375" style="101" bestFit="1" customWidth="1"/>
    <col min="5901" max="5901" width="11" style="101" bestFit="1" customWidth="1"/>
    <col min="5902" max="5902" width="20.375" style="101" bestFit="1" customWidth="1"/>
    <col min="5903" max="5904" width="27.75" style="101" bestFit="1" customWidth="1"/>
    <col min="5905" max="5906" width="19.375" style="101" bestFit="1" customWidth="1"/>
    <col min="5907" max="5907" width="17.25" style="101" bestFit="1" customWidth="1"/>
    <col min="5908" max="5908" width="19.375" style="101" bestFit="1" customWidth="1"/>
    <col min="5909" max="5910" width="9" style="101" bestFit="1"/>
    <col min="5911" max="5911" width="17.375" style="101" bestFit="1" customWidth="1"/>
    <col min="5912" max="5912" width="9" style="101" bestFit="1"/>
    <col min="5913" max="5913" width="17.375" style="101" bestFit="1" customWidth="1"/>
    <col min="5914" max="5915" width="9" style="101" bestFit="1"/>
    <col min="5916" max="5917" width="11.125" style="101" bestFit="1" customWidth="1"/>
    <col min="5918" max="5918" width="5.25" style="101" bestFit="1" customWidth="1"/>
    <col min="5919" max="5919" width="9" style="101" bestFit="1"/>
    <col min="5920" max="5920" width="14.25" style="101" bestFit="1" customWidth="1"/>
    <col min="5921" max="5921" width="17.875" style="101" bestFit="1" customWidth="1"/>
    <col min="5922" max="5922" width="5.25" style="101" bestFit="1" customWidth="1"/>
    <col min="5923" max="5923" width="9" style="101" bestFit="1"/>
    <col min="5924" max="5924" width="11" style="101" bestFit="1" customWidth="1"/>
    <col min="5925" max="5925" width="8.375" style="101" bestFit="1" customWidth="1"/>
    <col min="5926" max="5926" width="9.625" style="101" bestFit="1" customWidth="1"/>
    <col min="5927" max="5927" width="15.125" style="101" bestFit="1" customWidth="1"/>
    <col min="5928" max="5928" width="11.125" style="101" bestFit="1" customWidth="1"/>
    <col min="5929" max="5929" width="9.5" style="101" bestFit="1" customWidth="1"/>
    <col min="5930" max="5930" width="11" style="101" bestFit="1" customWidth="1"/>
    <col min="5931" max="5939" width="15.125" style="101" bestFit="1" customWidth="1"/>
    <col min="5940" max="5940" width="7.125" style="101" bestFit="1" customWidth="1"/>
    <col min="5941" max="5941" width="11" style="101" bestFit="1" customWidth="1"/>
    <col min="5942" max="5942" width="15.125" style="101" bestFit="1" customWidth="1"/>
    <col min="5943" max="5943" width="19.25" style="101" bestFit="1" customWidth="1"/>
    <col min="5944" max="5944" width="15.125" style="101" bestFit="1" customWidth="1"/>
    <col min="5945" max="5945" width="19.25" style="101" bestFit="1" customWidth="1"/>
    <col min="5946" max="5946" width="15.125" style="101" bestFit="1" customWidth="1"/>
    <col min="5947" max="5947" width="19.25" style="101" bestFit="1" customWidth="1"/>
    <col min="5948" max="5948" width="15.125" style="101" bestFit="1" customWidth="1"/>
    <col min="5949" max="5949" width="19.25" style="101" bestFit="1" customWidth="1"/>
    <col min="5950" max="5950" width="15.125" style="101" bestFit="1" customWidth="1"/>
    <col min="5951" max="5951" width="19.25" style="101" bestFit="1" customWidth="1"/>
    <col min="5952" max="5952" width="13" style="101" bestFit="1" customWidth="1"/>
    <col min="5953" max="5953" width="17.25" style="101" bestFit="1" customWidth="1"/>
    <col min="5954" max="5954" width="15.125" style="101" bestFit="1" customWidth="1"/>
    <col min="5955" max="5955" width="19.25" style="101" bestFit="1" customWidth="1"/>
    <col min="5956" max="5956" width="15.125" style="101" bestFit="1" customWidth="1"/>
    <col min="5957" max="5957" width="19.25" style="101" bestFit="1" customWidth="1"/>
    <col min="5958" max="5963" width="21.375" style="101" bestFit="1" customWidth="1"/>
    <col min="5964" max="5965" width="17.25" style="101" bestFit="1" customWidth="1"/>
    <col min="5966" max="5966" width="7.125" style="101" bestFit="1" customWidth="1"/>
    <col min="5967" max="5967" width="11" style="101" bestFit="1" customWidth="1"/>
    <col min="5968" max="5968" width="7.125" style="101" bestFit="1" customWidth="1"/>
    <col min="5969" max="5970" width="11" style="101" bestFit="1" customWidth="1"/>
    <col min="5971" max="5971" width="15.125" style="101" bestFit="1" customWidth="1"/>
    <col min="5972" max="5972" width="16.5" style="101" bestFit="1" customWidth="1"/>
    <col min="5973" max="5973" width="20.625" style="101" bestFit="1" customWidth="1"/>
    <col min="5974" max="5974" width="7.125" style="101" bestFit="1" customWidth="1"/>
    <col min="5975" max="5977" width="11" style="101" bestFit="1" customWidth="1"/>
    <col min="5978" max="5978" width="15.125" style="101" bestFit="1" customWidth="1"/>
    <col min="5979" max="5981" width="11" style="101" bestFit="1" customWidth="1"/>
    <col min="5982" max="5982" width="13" style="101" bestFit="1" customWidth="1"/>
    <col min="5983" max="5983" width="11" style="101" bestFit="1" customWidth="1"/>
    <col min="5984" max="5984" width="15.125" style="101" bestFit="1" customWidth="1"/>
    <col min="5985" max="5985" width="17.25" style="101" bestFit="1" customWidth="1"/>
    <col min="5986" max="5986" width="7.125" style="101" bestFit="1" customWidth="1"/>
    <col min="5987" max="5987" width="13" style="101" bestFit="1" customWidth="1"/>
    <col min="5988" max="5989" width="12.375" style="101" bestFit="1" customWidth="1"/>
    <col min="5990" max="5991" width="15.125" style="101" bestFit="1" customWidth="1"/>
    <col min="5992" max="5993" width="18.625" style="101" bestFit="1" customWidth="1"/>
    <col min="5994" max="5995" width="21.375" style="101" bestFit="1" customWidth="1"/>
    <col min="5996" max="5996" width="17.25" style="101" bestFit="1" customWidth="1"/>
    <col min="5997" max="5997" width="11" style="101" bestFit="1" customWidth="1"/>
    <col min="5998" max="5999" width="15.125" style="101" bestFit="1" customWidth="1"/>
    <col min="6000" max="6000" width="11" style="101" bestFit="1" customWidth="1"/>
    <col min="6001" max="6002" width="15.125" style="101" bestFit="1" customWidth="1"/>
    <col min="6003" max="6003" width="11.875" style="101" bestFit="1" customWidth="1"/>
    <col min="6004" max="6004" width="16.375" style="101" bestFit="1" customWidth="1"/>
    <col min="6005" max="6005" width="15.125" style="101" bestFit="1" customWidth="1"/>
    <col min="6006" max="6006" width="11" style="101" bestFit="1" customWidth="1"/>
    <col min="6007" max="6008" width="15.125" style="101" bestFit="1" customWidth="1"/>
    <col min="6009" max="6009" width="11" style="101" bestFit="1" customWidth="1"/>
    <col min="6010" max="6011" width="15.125" style="101" bestFit="1" customWidth="1"/>
    <col min="6012" max="6012" width="5.25" style="101" bestFit="1" customWidth="1"/>
    <col min="6013" max="6014" width="9" style="101"/>
    <col min="6015" max="6015" width="7.125" style="101" bestFit="1" customWidth="1"/>
    <col min="6016" max="6016" width="9" style="101"/>
    <col min="6017" max="6017" width="59.375" style="101" bestFit="1" customWidth="1"/>
    <col min="6018" max="6018" width="45.5" style="101" bestFit="1" customWidth="1"/>
    <col min="6019" max="6019" width="27.625" style="101" bestFit="1" customWidth="1"/>
    <col min="6020" max="6020" width="11" style="101" bestFit="1" customWidth="1"/>
    <col min="6021" max="6024" width="13" style="101" bestFit="1" customWidth="1"/>
    <col min="6025" max="6025" width="14.375" style="101" bestFit="1" customWidth="1"/>
    <col min="6026" max="6026" width="13" style="101" bestFit="1" customWidth="1"/>
    <col min="6027" max="6028" width="18.125" style="101" bestFit="1" customWidth="1"/>
    <col min="6029" max="6029" width="20.25" style="101" bestFit="1" customWidth="1"/>
    <col min="6030" max="6030" width="17.625" style="101" bestFit="1" customWidth="1"/>
    <col min="6031" max="6031" width="15.125" style="101" bestFit="1" customWidth="1"/>
    <col min="6032" max="6032" width="21.375" style="101" bestFit="1" customWidth="1"/>
    <col min="6033" max="6033" width="12.875" style="101" bestFit="1" customWidth="1"/>
    <col min="6034" max="6034" width="13" style="101" bestFit="1" customWidth="1"/>
    <col min="6035" max="6035" width="21.5" style="101" bestFit="1" customWidth="1"/>
    <col min="6036" max="6037" width="13.125" style="101" bestFit="1" customWidth="1"/>
    <col min="6038" max="6038" width="21.25" style="101" bestFit="1" customWidth="1"/>
    <col min="6039" max="6039" width="17.375" style="101" bestFit="1" customWidth="1"/>
    <col min="6040" max="6040" width="13.125" style="101" bestFit="1" customWidth="1"/>
    <col min="6041" max="6041" width="15.125" style="101" bestFit="1" customWidth="1"/>
    <col min="6042" max="6042" width="25.25" style="101" bestFit="1" customWidth="1"/>
    <col min="6043" max="6043" width="18.875" style="101" bestFit="1" customWidth="1"/>
    <col min="6044" max="6044" width="28" style="101" bestFit="1" customWidth="1"/>
    <col min="6045" max="6045" width="26.75" style="101" bestFit="1" customWidth="1"/>
    <col min="6046" max="6046" width="28" style="101" bestFit="1" customWidth="1"/>
    <col min="6047" max="6047" width="25.25" style="101" bestFit="1" customWidth="1"/>
    <col min="6048" max="6048" width="29.625" style="101" bestFit="1" customWidth="1"/>
    <col min="6049" max="6049" width="25.25" style="101" bestFit="1" customWidth="1"/>
    <col min="6050" max="6050" width="29.625" style="101" bestFit="1" customWidth="1"/>
    <col min="6051" max="6051" width="25.25" style="101" bestFit="1" customWidth="1"/>
    <col min="6052" max="6053" width="18.875" style="101" bestFit="1" customWidth="1"/>
    <col min="6054" max="6054" width="21" style="101" bestFit="1" customWidth="1"/>
    <col min="6055" max="6055" width="20.875" style="101" bestFit="1" customWidth="1"/>
    <col min="6056" max="6056" width="12.625" style="101" bestFit="1" customWidth="1"/>
    <col min="6057" max="6057" width="15.125" style="101" bestFit="1" customWidth="1"/>
    <col min="6058" max="6058" width="7.125" style="101" bestFit="1" customWidth="1"/>
    <col min="6059" max="6059" width="19.25" style="101" bestFit="1" customWidth="1"/>
    <col min="6060" max="6062" width="15.125" style="101" bestFit="1" customWidth="1"/>
    <col min="6063" max="6063" width="17.25" style="101" bestFit="1" customWidth="1"/>
    <col min="6064" max="6066" width="15.125" style="101" bestFit="1" customWidth="1"/>
    <col min="6067" max="6068" width="17.25" style="101" bestFit="1" customWidth="1"/>
    <col min="6069" max="6069" width="15.125" style="101" bestFit="1" customWidth="1"/>
    <col min="6070" max="6071" width="17.25" style="101" bestFit="1" customWidth="1"/>
    <col min="6072" max="6072" width="15.125" style="101" bestFit="1" customWidth="1"/>
    <col min="6073" max="6074" width="17.25" style="101" bestFit="1" customWidth="1"/>
    <col min="6075" max="6075" width="19.25" style="101" bestFit="1" customWidth="1"/>
    <col min="6076" max="6077" width="21.375" style="101" bestFit="1" customWidth="1"/>
    <col min="6078" max="6078" width="23.5" style="101" bestFit="1" customWidth="1"/>
    <col min="6079" max="6079" width="21.375" style="101" bestFit="1" customWidth="1"/>
    <col min="6080" max="6080" width="19.25" style="101" bestFit="1" customWidth="1"/>
    <col min="6081" max="6082" width="21.375" style="101" bestFit="1" customWidth="1"/>
    <col min="6083" max="6083" width="23.5" style="101" bestFit="1" customWidth="1"/>
    <col min="6084" max="6084" width="21.375" style="101" bestFit="1" customWidth="1"/>
    <col min="6085" max="6085" width="17.25" style="101" bestFit="1" customWidth="1"/>
    <col min="6086" max="6088" width="19.25" style="101" bestFit="1" customWidth="1"/>
    <col min="6089" max="6089" width="18.375" style="101" bestFit="1" customWidth="1"/>
    <col min="6090" max="6091" width="20.375" style="101" bestFit="1" customWidth="1"/>
    <col min="6092" max="6092" width="13" style="101" bestFit="1" customWidth="1"/>
    <col min="6093" max="6094" width="19.25" style="101" bestFit="1" customWidth="1"/>
    <col min="6095" max="6096" width="17.25" style="101" bestFit="1" customWidth="1"/>
    <col min="6097" max="6099" width="19.25" style="101" bestFit="1" customWidth="1"/>
    <col min="6100" max="6101" width="21.375" style="101" bestFit="1" customWidth="1"/>
    <col min="6102" max="6102" width="19.25" style="101" bestFit="1" customWidth="1"/>
    <col min="6103" max="6104" width="21.375" style="101" bestFit="1" customWidth="1"/>
    <col min="6105" max="6105" width="23.5" style="101" bestFit="1" customWidth="1"/>
    <col min="6106" max="6107" width="21.375" style="101" bestFit="1" customWidth="1"/>
    <col min="6108" max="6110" width="23.5" style="101" bestFit="1" customWidth="1"/>
    <col min="6111" max="6112" width="25.5" style="101" bestFit="1" customWidth="1"/>
    <col min="6113" max="6113" width="23.5" style="101" bestFit="1" customWidth="1"/>
    <col min="6114" max="6115" width="25.5" style="101" bestFit="1" customWidth="1"/>
    <col min="6116" max="6116" width="27.625" style="101" bestFit="1" customWidth="1"/>
    <col min="6117" max="6117" width="25.5" style="101" bestFit="1" customWidth="1"/>
    <col min="6118" max="6118" width="22.75" style="101" bestFit="1" customWidth="1"/>
    <col min="6119" max="6119" width="26.875" style="101" bestFit="1" customWidth="1"/>
    <col min="6120" max="6121" width="19.25" style="101" bestFit="1" customWidth="1"/>
    <col min="6122" max="6122" width="25.5" style="101" bestFit="1" customWidth="1"/>
    <col min="6123" max="6124" width="21.375" style="101" bestFit="1" customWidth="1"/>
    <col min="6125" max="6125" width="27.625" style="101" bestFit="1" customWidth="1"/>
    <col min="6126" max="6126" width="8.375" style="101" bestFit="1" customWidth="1"/>
    <col min="6127" max="6129" width="16.75" style="101" bestFit="1" customWidth="1"/>
    <col min="6130" max="6130" width="18.875" style="101" bestFit="1" customWidth="1"/>
    <col min="6131" max="6131" width="23.5" style="101" bestFit="1" customWidth="1"/>
    <col min="6132" max="6132" width="25.5" style="101" bestFit="1" customWidth="1"/>
    <col min="6133" max="6134" width="8.375" style="101" bestFit="1" customWidth="1"/>
    <col min="6135" max="6135" width="10.25" style="101" bestFit="1" customWidth="1"/>
    <col min="6136" max="6136" width="13.75" style="101" bestFit="1" customWidth="1"/>
    <col min="6137" max="6137" width="15.125" style="101" bestFit="1" customWidth="1"/>
    <col min="6138" max="6140" width="21.5" style="101" bestFit="1" customWidth="1"/>
    <col min="6141" max="6142" width="19.25" style="101" bestFit="1" customWidth="1"/>
    <col min="6143" max="6143" width="6.625" style="101" bestFit="1" customWidth="1"/>
    <col min="6144" max="6144" width="9" style="101"/>
    <col min="6145" max="6145" width="15.125" style="101" bestFit="1" customWidth="1"/>
    <col min="6146" max="6146" width="13" style="101" bestFit="1" customWidth="1"/>
    <col min="6147" max="6149" width="9" style="101" bestFit="1"/>
    <col min="6150" max="6150" width="13" style="101" bestFit="1" customWidth="1"/>
    <col min="6151" max="6151" width="15" style="101" customWidth="1"/>
    <col min="6152" max="6152" width="13" style="101" bestFit="1" customWidth="1"/>
    <col min="6153" max="6153" width="9" style="101" bestFit="1"/>
    <col min="6154" max="6156" width="12.375" style="101" bestFit="1" customWidth="1"/>
    <col min="6157" max="6157" width="11" style="101" bestFit="1" customWidth="1"/>
    <col min="6158" max="6158" width="20.375" style="101" bestFit="1" customWidth="1"/>
    <col min="6159" max="6160" width="27.75" style="101" bestFit="1" customWidth="1"/>
    <col min="6161" max="6162" width="19.375" style="101" bestFit="1" customWidth="1"/>
    <col min="6163" max="6163" width="17.25" style="101" bestFit="1" customWidth="1"/>
    <col min="6164" max="6164" width="19.375" style="101" bestFit="1" customWidth="1"/>
    <col min="6165" max="6166" width="9" style="101" bestFit="1"/>
    <col min="6167" max="6167" width="17.375" style="101" bestFit="1" customWidth="1"/>
    <col min="6168" max="6168" width="9" style="101" bestFit="1"/>
    <col min="6169" max="6169" width="17.375" style="101" bestFit="1" customWidth="1"/>
    <col min="6170" max="6171" width="9" style="101" bestFit="1"/>
    <col min="6172" max="6173" width="11.125" style="101" bestFit="1" customWidth="1"/>
    <col min="6174" max="6174" width="5.25" style="101" bestFit="1" customWidth="1"/>
    <col min="6175" max="6175" width="9" style="101" bestFit="1"/>
    <col min="6176" max="6176" width="14.25" style="101" bestFit="1" customWidth="1"/>
    <col min="6177" max="6177" width="17.875" style="101" bestFit="1" customWidth="1"/>
    <col min="6178" max="6178" width="5.25" style="101" bestFit="1" customWidth="1"/>
    <col min="6179" max="6179" width="9" style="101" bestFit="1"/>
    <col min="6180" max="6180" width="11" style="101" bestFit="1" customWidth="1"/>
    <col min="6181" max="6181" width="8.375" style="101" bestFit="1" customWidth="1"/>
    <col min="6182" max="6182" width="9.625" style="101" bestFit="1" customWidth="1"/>
    <col min="6183" max="6183" width="15.125" style="101" bestFit="1" customWidth="1"/>
    <col min="6184" max="6184" width="11.125" style="101" bestFit="1" customWidth="1"/>
    <col min="6185" max="6185" width="9.5" style="101" bestFit="1" customWidth="1"/>
    <col min="6186" max="6186" width="11" style="101" bestFit="1" customWidth="1"/>
    <col min="6187" max="6195" width="15.125" style="101" bestFit="1" customWidth="1"/>
    <col min="6196" max="6196" width="7.125" style="101" bestFit="1" customWidth="1"/>
    <col min="6197" max="6197" width="11" style="101" bestFit="1" customWidth="1"/>
    <col min="6198" max="6198" width="15.125" style="101" bestFit="1" customWidth="1"/>
    <col min="6199" max="6199" width="19.25" style="101" bestFit="1" customWidth="1"/>
    <col min="6200" max="6200" width="15.125" style="101" bestFit="1" customWidth="1"/>
    <col min="6201" max="6201" width="19.25" style="101" bestFit="1" customWidth="1"/>
    <col min="6202" max="6202" width="15.125" style="101" bestFit="1" customWidth="1"/>
    <col min="6203" max="6203" width="19.25" style="101" bestFit="1" customWidth="1"/>
    <col min="6204" max="6204" width="15.125" style="101" bestFit="1" customWidth="1"/>
    <col min="6205" max="6205" width="19.25" style="101" bestFit="1" customWidth="1"/>
    <col min="6206" max="6206" width="15.125" style="101" bestFit="1" customWidth="1"/>
    <col min="6207" max="6207" width="19.25" style="101" bestFit="1" customWidth="1"/>
    <col min="6208" max="6208" width="13" style="101" bestFit="1" customWidth="1"/>
    <col min="6209" max="6209" width="17.25" style="101" bestFit="1" customWidth="1"/>
    <col min="6210" max="6210" width="15.125" style="101" bestFit="1" customWidth="1"/>
    <col min="6211" max="6211" width="19.25" style="101" bestFit="1" customWidth="1"/>
    <col min="6212" max="6212" width="15.125" style="101" bestFit="1" customWidth="1"/>
    <col min="6213" max="6213" width="19.25" style="101" bestFit="1" customWidth="1"/>
    <col min="6214" max="6219" width="21.375" style="101" bestFit="1" customWidth="1"/>
    <col min="6220" max="6221" width="17.25" style="101" bestFit="1" customWidth="1"/>
    <col min="6222" max="6222" width="7.125" style="101" bestFit="1" customWidth="1"/>
    <col min="6223" max="6223" width="11" style="101" bestFit="1" customWidth="1"/>
    <col min="6224" max="6224" width="7.125" style="101" bestFit="1" customWidth="1"/>
    <col min="6225" max="6226" width="11" style="101" bestFit="1" customWidth="1"/>
    <col min="6227" max="6227" width="15.125" style="101" bestFit="1" customWidth="1"/>
    <col min="6228" max="6228" width="16.5" style="101" bestFit="1" customWidth="1"/>
    <col min="6229" max="6229" width="20.625" style="101" bestFit="1" customWidth="1"/>
    <col min="6230" max="6230" width="7.125" style="101" bestFit="1" customWidth="1"/>
    <col min="6231" max="6233" width="11" style="101" bestFit="1" customWidth="1"/>
    <col min="6234" max="6234" width="15.125" style="101" bestFit="1" customWidth="1"/>
    <col min="6235" max="6237" width="11" style="101" bestFit="1" customWidth="1"/>
    <col min="6238" max="6238" width="13" style="101" bestFit="1" customWidth="1"/>
    <col min="6239" max="6239" width="11" style="101" bestFit="1" customWidth="1"/>
    <col min="6240" max="6240" width="15.125" style="101" bestFit="1" customWidth="1"/>
    <col min="6241" max="6241" width="17.25" style="101" bestFit="1" customWidth="1"/>
    <col min="6242" max="6242" width="7.125" style="101" bestFit="1" customWidth="1"/>
    <col min="6243" max="6243" width="13" style="101" bestFit="1" customWidth="1"/>
    <col min="6244" max="6245" width="12.375" style="101" bestFit="1" customWidth="1"/>
    <col min="6246" max="6247" width="15.125" style="101" bestFit="1" customWidth="1"/>
    <col min="6248" max="6249" width="18.625" style="101" bestFit="1" customWidth="1"/>
    <col min="6250" max="6251" width="21.375" style="101" bestFit="1" customWidth="1"/>
    <col min="6252" max="6252" width="17.25" style="101" bestFit="1" customWidth="1"/>
    <col min="6253" max="6253" width="11" style="101" bestFit="1" customWidth="1"/>
    <col min="6254" max="6255" width="15.125" style="101" bestFit="1" customWidth="1"/>
    <col min="6256" max="6256" width="11" style="101" bestFit="1" customWidth="1"/>
    <col min="6257" max="6258" width="15.125" style="101" bestFit="1" customWidth="1"/>
    <col min="6259" max="6259" width="11.875" style="101" bestFit="1" customWidth="1"/>
    <col min="6260" max="6260" width="16.375" style="101" bestFit="1" customWidth="1"/>
    <col min="6261" max="6261" width="15.125" style="101" bestFit="1" customWidth="1"/>
    <col min="6262" max="6262" width="11" style="101" bestFit="1" customWidth="1"/>
    <col min="6263" max="6264" width="15.125" style="101" bestFit="1" customWidth="1"/>
    <col min="6265" max="6265" width="11" style="101" bestFit="1" customWidth="1"/>
    <col min="6266" max="6267" width="15.125" style="101" bestFit="1" customWidth="1"/>
    <col min="6268" max="6268" width="5.25" style="101" bestFit="1" customWidth="1"/>
    <col min="6269" max="6270" width="9" style="101"/>
    <col min="6271" max="6271" width="7.125" style="101" bestFit="1" customWidth="1"/>
    <col min="6272" max="6272" width="9" style="101"/>
    <col min="6273" max="6273" width="59.375" style="101" bestFit="1" customWidth="1"/>
    <col min="6274" max="6274" width="45.5" style="101" bestFit="1" customWidth="1"/>
    <col min="6275" max="6275" width="27.625" style="101" bestFit="1" customWidth="1"/>
    <col min="6276" max="6276" width="11" style="101" bestFit="1" customWidth="1"/>
    <col min="6277" max="6280" width="13" style="101" bestFit="1" customWidth="1"/>
    <col min="6281" max="6281" width="14.375" style="101" bestFit="1" customWidth="1"/>
    <col min="6282" max="6282" width="13" style="101" bestFit="1" customWidth="1"/>
    <col min="6283" max="6284" width="18.125" style="101" bestFit="1" customWidth="1"/>
    <col min="6285" max="6285" width="20.25" style="101" bestFit="1" customWidth="1"/>
    <col min="6286" max="6286" width="17.625" style="101" bestFit="1" customWidth="1"/>
    <col min="6287" max="6287" width="15.125" style="101" bestFit="1" customWidth="1"/>
    <col min="6288" max="6288" width="21.375" style="101" bestFit="1" customWidth="1"/>
    <col min="6289" max="6289" width="12.875" style="101" bestFit="1" customWidth="1"/>
    <col min="6290" max="6290" width="13" style="101" bestFit="1" customWidth="1"/>
    <col min="6291" max="6291" width="21.5" style="101" bestFit="1" customWidth="1"/>
    <col min="6292" max="6293" width="13.125" style="101" bestFit="1" customWidth="1"/>
    <col min="6294" max="6294" width="21.25" style="101" bestFit="1" customWidth="1"/>
    <col min="6295" max="6295" width="17.375" style="101" bestFit="1" customWidth="1"/>
    <col min="6296" max="6296" width="13.125" style="101" bestFit="1" customWidth="1"/>
    <col min="6297" max="6297" width="15.125" style="101" bestFit="1" customWidth="1"/>
    <col min="6298" max="6298" width="25.25" style="101" bestFit="1" customWidth="1"/>
    <col min="6299" max="6299" width="18.875" style="101" bestFit="1" customWidth="1"/>
    <col min="6300" max="6300" width="28" style="101" bestFit="1" customWidth="1"/>
    <col min="6301" max="6301" width="26.75" style="101" bestFit="1" customWidth="1"/>
    <col min="6302" max="6302" width="28" style="101" bestFit="1" customWidth="1"/>
    <col min="6303" max="6303" width="25.25" style="101" bestFit="1" customWidth="1"/>
    <col min="6304" max="6304" width="29.625" style="101" bestFit="1" customWidth="1"/>
    <col min="6305" max="6305" width="25.25" style="101" bestFit="1" customWidth="1"/>
    <col min="6306" max="6306" width="29.625" style="101" bestFit="1" customWidth="1"/>
    <col min="6307" max="6307" width="25.25" style="101" bestFit="1" customWidth="1"/>
    <col min="6308" max="6309" width="18.875" style="101" bestFit="1" customWidth="1"/>
    <col min="6310" max="6310" width="21" style="101" bestFit="1" customWidth="1"/>
    <col min="6311" max="6311" width="20.875" style="101" bestFit="1" customWidth="1"/>
    <col min="6312" max="6312" width="12.625" style="101" bestFit="1" customWidth="1"/>
    <col min="6313" max="6313" width="15.125" style="101" bestFit="1" customWidth="1"/>
    <col min="6314" max="6314" width="7.125" style="101" bestFit="1" customWidth="1"/>
    <col min="6315" max="6315" width="19.25" style="101" bestFit="1" customWidth="1"/>
    <col min="6316" max="6318" width="15.125" style="101" bestFit="1" customWidth="1"/>
    <col min="6319" max="6319" width="17.25" style="101" bestFit="1" customWidth="1"/>
    <col min="6320" max="6322" width="15.125" style="101" bestFit="1" customWidth="1"/>
    <col min="6323" max="6324" width="17.25" style="101" bestFit="1" customWidth="1"/>
    <col min="6325" max="6325" width="15.125" style="101" bestFit="1" customWidth="1"/>
    <col min="6326" max="6327" width="17.25" style="101" bestFit="1" customWidth="1"/>
    <col min="6328" max="6328" width="15.125" style="101" bestFit="1" customWidth="1"/>
    <col min="6329" max="6330" width="17.25" style="101" bestFit="1" customWidth="1"/>
    <col min="6331" max="6331" width="19.25" style="101" bestFit="1" customWidth="1"/>
    <col min="6332" max="6333" width="21.375" style="101" bestFit="1" customWidth="1"/>
    <col min="6334" max="6334" width="23.5" style="101" bestFit="1" customWidth="1"/>
    <col min="6335" max="6335" width="21.375" style="101" bestFit="1" customWidth="1"/>
    <col min="6336" max="6336" width="19.25" style="101" bestFit="1" customWidth="1"/>
    <col min="6337" max="6338" width="21.375" style="101" bestFit="1" customWidth="1"/>
    <col min="6339" max="6339" width="23.5" style="101" bestFit="1" customWidth="1"/>
    <col min="6340" max="6340" width="21.375" style="101" bestFit="1" customWidth="1"/>
    <col min="6341" max="6341" width="17.25" style="101" bestFit="1" customWidth="1"/>
    <col min="6342" max="6344" width="19.25" style="101" bestFit="1" customWidth="1"/>
    <col min="6345" max="6345" width="18.375" style="101" bestFit="1" customWidth="1"/>
    <col min="6346" max="6347" width="20.375" style="101" bestFit="1" customWidth="1"/>
    <col min="6348" max="6348" width="13" style="101" bestFit="1" customWidth="1"/>
    <col min="6349" max="6350" width="19.25" style="101" bestFit="1" customWidth="1"/>
    <col min="6351" max="6352" width="17.25" style="101" bestFit="1" customWidth="1"/>
    <col min="6353" max="6355" width="19.25" style="101" bestFit="1" customWidth="1"/>
    <col min="6356" max="6357" width="21.375" style="101" bestFit="1" customWidth="1"/>
    <col min="6358" max="6358" width="19.25" style="101" bestFit="1" customWidth="1"/>
    <col min="6359" max="6360" width="21.375" style="101" bestFit="1" customWidth="1"/>
    <col min="6361" max="6361" width="23.5" style="101" bestFit="1" customWidth="1"/>
    <col min="6362" max="6363" width="21.375" style="101" bestFit="1" customWidth="1"/>
    <col min="6364" max="6366" width="23.5" style="101" bestFit="1" customWidth="1"/>
    <col min="6367" max="6368" width="25.5" style="101" bestFit="1" customWidth="1"/>
    <col min="6369" max="6369" width="23.5" style="101" bestFit="1" customWidth="1"/>
    <col min="6370" max="6371" width="25.5" style="101" bestFit="1" customWidth="1"/>
    <col min="6372" max="6372" width="27.625" style="101" bestFit="1" customWidth="1"/>
    <col min="6373" max="6373" width="25.5" style="101" bestFit="1" customWidth="1"/>
    <col min="6374" max="6374" width="22.75" style="101" bestFit="1" customWidth="1"/>
    <col min="6375" max="6375" width="26.875" style="101" bestFit="1" customWidth="1"/>
    <col min="6376" max="6377" width="19.25" style="101" bestFit="1" customWidth="1"/>
    <col min="6378" max="6378" width="25.5" style="101" bestFit="1" customWidth="1"/>
    <col min="6379" max="6380" width="21.375" style="101" bestFit="1" customWidth="1"/>
    <col min="6381" max="6381" width="27.625" style="101" bestFit="1" customWidth="1"/>
    <col min="6382" max="6382" width="8.375" style="101" bestFit="1" customWidth="1"/>
    <col min="6383" max="6385" width="16.75" style="101" bestFit="1" customWidth="1"/>
    <col min="6386" max="6386" width="18.875" style="101" bestFit="1" customWidth="1"/>
    <col min="6387" max="6387" width="23.5" style="101" bestFit="1" customWidth="1"/>
    <col min="6388" max="6388" width="25.5" style="101" bestFit="1" customWidth="1"/>
    <col min="6389" max="6390" width="8.375" style="101" bestFit="1" customWidth="1"/>
    <col min="6391" max="6391" width="10.25" style="101" bestFit="1" customWidth="1"/>
    <col min="6392" max="6392" width="13.75" style="101" bestFit="1" customWidth="1"/>
    <col min="6393" max="6393" width="15.125" style="101" bestFit="1" customWidth="1"/>
    <col min="6394" max="6396" width="21.5" style="101" bestFit="1" customWidth="1"/>
    <col min="6397" max="6398" width="19.25" style="101" bestFit="1" customWidth="1"/>
    <col min="6399" max="6399" width="6.625" style="101" bestFit="1" customWidth="1"/>
    <col min="6400" max="6400" width="9" style="101"/>
    <col min="6401" max="6401" width="15.125" style="101" bestFit="1" customWidth="1"/>
    <col min="6402" max="6402" width="13" style="101" bestFit="1" customWidth="1"/>
    <col min="6403" max="6405" width="9" style="101" bestFit="1"/>
    <col min="6406" max="6406" width="13" style="101" bestFit="1" customWidth="1"/>
    <col min="6407" max="6407" width="15" style="101" customWidth="1"/>
    <col min="6408" max="6408" width="13" style="101" bestFit="1" customWidth="1"/>
    <col min="6409" max="6409" width="9" style="101" bestFit="1"/>
    <col min="6410" max="6412" width="12.375" style="101" bestFit="1" customWidth="1"/>
    <col min="6413" max="6413" width="11" style="101" bestFit="1" customWidth="1"/>
    <col min="6414" max="6414" width="20.375" style="101" bestFit="1" customWidth="1"/>
    <col min="6415" max="6416" width="27.75" style="101" bestFit="1" customWidth="1"/>
    <col min="6417" max="6418" width="19.375" style="101" bestFit="1" customWidth="1"/>
    <col min="6419" max="6419" width="17.25" style="101" bestFit="1" customWidth="1"/>
    <col min="6420" max="6420" width="19.375" style="101" bestFit="1" customWidth="1"/>
    <col min="6421" max="6422" width="9" style="101" bestFit="1"/>
    <col min="6423" max="6423" width="17.375" style="101" bestFit="1" customWidth="1"/>
    <col min="6424" max="6424" width="9" style="101" bestFit="1"/>
    <col min="6425" max="6425" width="17.375" style="101" bestFit="1" customWidth="1"/>
    <col min="6426" max="6427" width="9" style="101" bestFit="1"/>
    <col min="6428" max="6429" width="11.125" style="101" bestFit="1" customWidth="1"/>
    <col min="6430" max="6430" width="5.25" style="101" bestFit="1" customWidth="1"/>
    <col min="6431" max="6431" width="9" style="101" bestFit="1"/>
    <col min="6432" max="6432" width="14.25" style="101" bestFit="1" customWidth="1"/>
    <col min="6433" max="6433" width="17.875" style="101" bestFit="1" customWidth="1"/>
    <col min="6434" max="6434" width="5.25" style="101" bestFit="1" customWidth="1"/>
    <col min="6435" max="6435" width="9" style="101" bestFit="1"/>
    <col min="6436" max="6436" width="11" style="101" bestFit="1" customWidth="1"/>
    <col min="6437" max="6437" width="8.375" style="101" bestFit="1" customWidth="1"/>
    <col min="6438" max="6438" width="9.625" style="101" bestFit="1" customWidth="1"/>
    <col min="6439" max="6439" width="15.125" style="101" bestFit="1" customWidth="1"/>
    <col min="6440" max="6440" width="11.125" style="101" bestFit="1" customWidth="1"/>
    <col min="6441" max="6441" width="9.5" style="101" bestFit="1" customWidth="1"/>
    <col min="6442" max="6442" width="11" style="101" bestFit="1" customWidth="1"/>
    <col min="6443" max="6451" width="15.125" style="101" bestFit="1" customWidth="1"/>
    <col min="6452" max="6452" width="7.125" style="101" bestFit="1" customWidth="1"/>
    <col min="6453" max="6453" width="11" style="101" bestFit="1" customWidth="1"/>
    <col min="6454" max="6454" width="15.125" style="101" bestFit="1" customWidth="1"/>
    <col min="6455" max="6455" width="19.25" style="101" bestFit="1" customWidth="1"/>
    <col min="6456" max="6456" width="15.125" style="101" bestFit="1" customWidth="1"/>
    <col min="6457" max="6457" width="19.25" style="101" bestFit="1" customWidth="1"/>
    <col min="6458" max="6458" width="15.125" style="101" bestFit="1" customWidth="1"/>
    <col min="6459" max="6459" width="19.25" style="101" bestFit="1" customWidth="1"/>
    <col min="6460" max="6460" width="15.125" style="101" bestFit="1" customWidth="1"/>
    <col min="6461" max="6461" width="19.25" style="101" bestFit="1" customWidth="1"/>
    <col min="6462" max="6462" width="15.125" style="101" bestFit="1" customWidth="1"/>
    <col min="6463" max="6463" width="19.25" style="101" bestFit="1" customWidth="1"/>
    <col min="6464" max="6464" width="13" style="101" bestFit="1" customWidth="1"/>
    <col min="6465" max="6465" width="17.25" style="101" bestFit="1" customWidth="1"/>
    <col min="6466" max="6466" width="15.125" style="101" bestFit="1" customWidth="1"/>
    <col min="6467" max="6467" width="19.25" style="101" bestFit="1" customWidth="1"/>
    <col min="6468" max="6468" width="15.125" style="101" bestFit="1" customWidth="1"/>
    <col min="6469" max="6469" width="19.25" style="101" bestFit="1" customWidth="1"/>
    <col min="6470" max="6475" width="21.375" style="101" bestFit="1" customWidth="1"/>
    <col min="6476" max="6477" width="17.25" style="101" bestFit="1" customWidth="1"/>
    <col min="6478" max="6478" width="7.125" style="101" bestFit="1" customWidth="1"/>
    <col min="6479" max="6479" width="11" style="101" bestFit="1" customWidth="1"/>
    <col min="6480" max="6480" width="7.125" style="101" bestFit="1" customWidth="1"/>
    <col min="6481" max="6482" width="11" style="101" bestFit="1" customWidth="1"/>
    <col min="6483" max="6483" width="15.125" style="101" bestFit="1" customWidth="1"/>
    <col min="6484" max="6484" width="16.5" style="101" bestFit="1" customWidth="1"/>
    <col min="6485" max="6485" width="20.625" style="101" bestFit="1" customWidth="1"/>
    <col min="6486" max="6486" width="7.125" style="101" bestFit="1" customWidth="1"/>
    <col min="6487" max="6489" width="11" style="101" bestFit="1" customWidth="1"/>
    <col min="6490" max="6490" width="15.125" style="101" bestFit="1" customWidth="1"/>
    <col min="6491" max="6493" width="11" style="101" bestFit="1" customWidth="1"/>
    <col min="6494" max="6494" width="13" style="101" bestFit="1" customWidth="1"/>
    <col min="6495" max="6495" width="11" style="101" bestFit="1" customWidth="1"/>
    <col min="6496" max="6496" width="15.125" style="101" bestFit="1" customWidth="1"/>
    <col min="6497" max="6497" width="17.25" style="101" bestFit="1" customWidth="1"/>
    <col min="6498" max="6498" width="7.125" style="101" bestFit="1" customWidth="1"/>
    <col min="6499" max="6499" width="13" style="101" bestFit="1" customWidth="1"/>
    <col min="6500" max="6501" width="12.375" style="101" bestFit="1" customWidth="1"/>
    <col min="6502" max="6503" width="15.125" style="101" bestFit="1" customWidth="1"/>
    <col min="6504" max="6505" width="18.625" style="101" bestFit="1" customWidth="1"/>
    <col min="6506" max="6507" width="21.375" style="101" bestFit="1" customWidth="1"/>
    <col min="6508" max="6508" width="17.25" style="101" bestFit="1" customWidth="1"/>
    <col min="6509" max="6509" width="11" style="101" bestFit="1" customWidth="1"/>
    <col min="6510" max="6511" width="15.125" style="101" bestFit="1" customWidth="1"/>
    <col min="6512" max="6512" width="11" style="101" bestFit="1" customWidth="1"/>
    <col min="6513" max="6514" width="15.125" style="101" bestFit="1" customWidth="1"/>
    <col min="6515" max="6515" width="11.875" style="101" bestFit="1" customWidth="1"/>
    <col min="6516" max="6516" width="16.375" style="101" bestFit="1" customWidth="1"/>
    <col min="6517" max="6517" width="15.125" style="101" bestFit="1" customWidth="1"/>
    <col min="6518" max="6518" width="11" style="101" bestFit="1" customWidth="1"/>
    <col min="6519" max="6520" width="15.125" style="101" bestFit="1" customWidth="1"/>
    <col min="6521" max="6521" width="11" style="101" bestFit="1" customWidth="1"/>
    <col min="6522" max="6523" width="15.125" style="101" bestFit="1" customWidth="1"/>
    <col min="6524" max="6524" width="5.25" style="101" bestFit="1" customWidth="1"/>
    <col min="6525" max="6526" width="9" style="101"/>
    <col min="6527" max="6527" width="7.125" style="101" bestFit="1" customWidth="1"/>
    <col min="6528" max="6528" width="9" style="101"/>
    <col min="6529" max="6529" width="59.375" style="101" bestFit="1" customWidth="1"/>
    <col min="6530" max="6530" width="45.5" style="101" bestFit="1" customWidth="1"/>
    <col min="6531" max="6531" width="27.625" style="101" bestFit="1" customWidth="1"/>
    <col min="6532" max="6532" width="11" style="101" bestFit="1" customWidth="1"/>
    <col min="6533" max="6536" width="13" style="101" bestFit="1" customWidth="1"/>
    <col min="6537" max="6537" width="14.375" style="101" bestFit="1" customWidth="1"/>
    <col min="6538" max="6538" width="13" style="101" bestFit="1" customWidth="1"/>
    <col min="6539" max="6540" width="18.125" style="101" bestFit="1" customWidth="1"/>
    <col min="6541" max="6541" width="20.25" style="101" bestFit="1" customWidth="1"/>
    <col min="6542" max="6542" width="17.625" style="101" bestFit="1" customWidth="1"/>
    <col min="6543" max="6543" width="15.125" style="101" bestFit="1" customWidth="1"/>
    <col min="6544" max="6544" width="21.375" style="101" bestFit="1" customWidth="1"/>
    <col min="6545" max="6545" width="12.875" style="101" bestFit="1" customWidth="1"/>
    <col min="6546" max="6546" width="13" style="101" bestFit="1" customWidth="1"/>
    <col min="6547" max="6547" width="21.5" style="101" bestFit="1" customWidth="1"/>
    <col min="6548" max="6549" width="13.125" style="101" bestFit="1" customWidth="1"/>
    <col min="6550" max="6550" width="21.25" style="101" bestFit="1" customWidth="1"/>
    <col min="6551" max="6551" width="17.375" style="101" bestFit="1" customWidth="1"/>
    <col min="6552" max="6552" width="13.125" style="101" bestFit="1" customWidth="1"/>
    <col min="6553" max="6553" width="15.125" style="101" bestFit="1" customWidth="1"/>
    <col min="6554" max="6554" width="25.25" style="101" bestFit="1" customWidth="1"/>
    <col min="6555" max="6555" width="18.875" style="101" bestFit="1" customWidth="1"/>
    <col min="6556" max="6556" width="28" style="101" bestFit="1" customWidth="1"/>
    <col min="6557" max="6557" width="26.75" style="101" bestFit="1" customWidth="1"/>
    <col min="6558" max="6558" width="28" style="101" bestFit="1" customWidth="1"/>
    <col min="6559" max="6559" width="25.25" style="101" bestFit="1" customWidth="1"/>
    <col min="6560" max="6560" width="29.625" style="101" bestFit="1" customWidth="1"/>
    <col min="6561" max="6561" width="25.25" style="101" bestFit="1" customWidth="1"/>
    <col min="6562" max="6562" width="29.625" style="101" bestFit="1" customWidth="1"/>
    <col min="6563" max="6563" width="25.25" style="101" bestFit="1" customWidth="1"/>
    <col min="6564" max="6565" width="18.875" style="101" bestFit="1" customWidth="1"/>
    <col min="6566" max="6566" width="21" style="101" bestFit="1" customWidth="1"/>
    <col min="6567" max="6567" width="20.875" style="101" bestFit="1" customWidth="1"/>
    <col min="6568" max="6568" width="12.625" style="101" bestFit="1" customWidth="1"/>
    <col min="6569" max="6569" width="15.125" style="101" bestFit="1" customWidth="1"/>
    <col min="6570" max="6570" width="7.125" style="101" bestFit="1" customWidth="1"/>
    <col min="6571" max="6571" width="19.25" style="101" bestFit="1" customWidth="1"/>
    <col min="6572" max="6574" width="15.125" style="101" bestFit="1" customWidth="1"/>
    <col min="6575" max="6575" width="17.25" style="101" bestFit="1" customWidth="1"/>
    <col min="6576" max="6578" width="15.125" style="101" bestFit="1" customWidth="1"/>
    <col min="6579" max="6580" width="17.25" style="101" bestFit="1" customWidth="1"/>
    <col min="6581" max="6581" width="15.125" style="101" bestFit="1" customWidth="1"/>
    <col min="6582" max="6583" width="17.25" style="101" bestFit="1" customWidth="1"/>
    <col min="6584" max="6584" width="15.125" style="101" bestFit="1" customWidth="1"/>
    <col min="6585" max="6586" width="17.25" style="101" bestFit="1" customWidth="1"/>
    <col min="6587" max="6587" width="19.25" style="101" bestFit="1" customWidth="1"/>
    <col min="6588" max="6589" width="21.375" style="101" bestFit="1" customWidth="1"/>
    <col min="6590" max="6590" width="23.5" style="101" bestFit="1" customWidth="1"/>
    <col min="6591" max="6591" width="21.375" style="101" bestFit="1" customWidth="1"/>
    <col min="6592" max="6592" width="19.25" style="101" bestFit="1" customWidth="1"/>
    <col min="6593" max="6594" width="21.375" style="101" bestFit="1" customWidth="1"/>
    <col min="6595" max="6595" width="23.5" style="101" bestFit="1" customWidth="1"/>
    <col min="6596" max="6596" width="21.375" style="101" bestFit="1" customWidth="1"/>
    <col min="6597" max="6597" width="17.25" style="101" bestFit="1" customWidth="1"/>
    <col min="6598" max="6600" width="19.25" style="101" bestFit="1" customWidth="1"/>
    <col min="6601" max="6601" width="18.375" style="101" bestFit="1" customWidth="1"/>
    <col min="6602" max="6603" width="20.375" style="101" bestFit="1" customWidth="1"/>
    <col min="6604" max="6604" width="13" style="101" bestFit="1" customWidth="1"/>
    <col min="6605" max="6606" width="19.25" style="101" bestFit="1" customWidth="1"/>
    <col min="6607" max="6608" width="17.25" style="101" bestFit="1" customWidth="1"/>
    <col min="6609" max="6611" width="19.25" style="101" bestFit="1" customWidth="1"/>
    <col min="6612" max="6613" width="21.375" style="101" bestFit="1" customWidth="1"/>
    <col min="6614" max="6614" width="19.25" style="101" bestFit="1" customWidth="1"/>
    <col min="6615" max="6616" width="21.375" style="101" bestFit="1" customWidth="1"/>
    <col min="6617" max="6617" width="23.5" style="101" bestFit="1" customWidth="1"/>
    <col min="6618" max="6619" width="21.375" style="101" bestFit="1" customWidth="1"/>
    <col min="6620" max="6622" width="23.5" style="101" bestFit="1" customWidth="1"/>
    <col min="6623" max="6624" width="25.5" style="101" bestFit="1" customWidth="1"/>
    <col min="6625" max="6625" width="23.5" style="101" bestFit="1" customWidth="1"/>
    <col min="6626" max="6627" width="25.5" style="101" bestFit="1" customWidth="1"/>
    <col min="6628" max="6628" width="27.625" style="101" bestFit="1" customWidth="1"/>
    <col min="6629" max="6629" width="25.5" style="101" bestFit="1" customWidth="1"/>
    <col min="6630" max="6630" width="22.75" style="101" bestFit="1" customWidth="1"/>
    <col min="6631" max="6631" width="26.875" style="101" bestFit="1" customWidth="1"/>
    <col min="6632" max="6633" width="19.25" style="101" bestFit="1" customWidth="1"/>
    <col min="6634" max="6634" width="25.5" style="101" bestFit="1" customWidth="1"/>
    <col min="6635" max="6636" width="21.375" style="101" bestFit="1" customWidth="1"/>
    <col min="6637" max="6637" width="27.625" style="101" bestFit="1" customWidth="1"/>
    <col min="6638" max="6638" width="8.375" style="101" bestFit="1" customWidth="1"/>
    <col min="6639" max="6641" width="16.75" style="101" bestFit="1" customWidth="1"/>
    <col min="6642" max="6642" width="18.875" style="101" bestFit="1" customWidth="1"/>
    <col min="6643" max="6643" width="23.5" style="101" bestFit="1" customWidth="1"/>
    <col min="6644" max="6644" width="25.5" style="101" bestFit="1" customWidth="1"/>
    <col min="6645" max="6646" width="8.375" style="101" bestFit="1" customWidth="1"/>
    <col min="6647" max="6647" width="10.25" style="101" bestFit="1" customWidth="1"/>
    <col min="6648" max="6648" width="13.75" style="101" bestFit="1" customWidth="1"/>
    <col min="6649" max="6649" width="15.125" style="101" bestFit="1" customWidth="1"/>
    <col min="6650" max="6652" width="21.5" style="101" bestFit="1" customWidth="1"/>
    <col min="6653" max="6654" width="19.25" style="101" bestFit="1" customWidth="1"/>
    <col min="6655" max="6655" width="6.625" style="101" bestFit="1" customWidth="1"/>
    <col min="6656" max="6656" width="9" style="101"/>
    <col min="6657" max="6657" width="15.125" style="101" bestFit="1" customWidth="1"/>
    <col min="6658" max="6658" width="13" style="101" bestFit="1" customWidth="1"/>
    <col min="6659" max="6661" width="9" style="101" bestFit="1"/>
    <col min="6662" max="6662" width="13" style="101" bestFit="1" customWidth="1"/>
    <col min="6663" max="6663" width="15" style="101" customWidth="1"/>
    <col min="6664" max="6664" width="13" style="101" bestFit="1" customWidth="1"/>
    <col min="6665" max="6665" width="9" style="101" bestFit="1"/>
    <col min="6666" max="6668" width="12.375" style="101" bestFit="1" customWidth="1"/>
    <col min="6669" max="6669" width="11" style="101" bestFit="1" customWidth="1"/>
    <col min="6670" max="6670" width="20.375" style="101" bestFit="1" customWidth="1"/>
    <col min="6671" max="6672" width="27.75" style="101" bestFit="1" customWidth="1"/>
    <col min="6673" max="6674" width="19.375" style="101" bestFit="1" customWidth="1"/>
    <col min="6675" max="6675" width="17.25" style="101" bestFit="1" customWidth="1"/>
    <col min="6676" max="6676" width="19.375" style="101" bestFit="1" customWidth="1"/>
    <col min="6677" max="6678" width="9" style="101" bestFit="1"/>
    <col min="6679" max="6679" width="17.375" style="101" bestFit="1" customWidth="1"/>
    <col min="6680" max="6680" width="9" style="101" bestFit="1"/>
    <col min="6681" max="6681" width="17.375" style="101" bestFit="1" customWidth="1"/>
    <col min="6682" max="6683" width="9" style="101" bestFit="1"/>
    <col min="6684" max="6685" width="11.125" style="101" bestFit="1" customWidth="1"/>
    <col min="6686" max="6686" width="5.25" style="101" bestFit="1" customWidth="1"/>
    <col min="6687" max="6687" width="9" style="101" bestFit="1"/>
    <col min="6688" max="6688" width="14.25" style="101" bestFit="1" customWidth="1"/>
    <col min="6689" max="6689" width="17.875" style="101" bestFit="1" customWidth="1"/>
    <col min="6690" max="6690" width="5.25" style="101" bestFit="1" customWidth="1"/>
    <col min="6691" max="6691" width="9" style="101" bestFit="1"/>
    <col min="6692" max="6692" width="11" style="101" bestFit="1" customWidth="1"/>
    <col min="6693" max="6693" width="8.375" style="101" bestFit="1" customWidth="1"/>
    <col min="6694" max="6694" width="9.625" style="101" bestFit="1" customWidth="1"/>
    <col min="6695" max="6695" width="15.125" style="101" bestFit="1" customWidth="1"/>
    <col min="6696" max="6696" width="11.125" style="101" bestFit="1" customWidth="1"/>
    <col min="6697" max="6697" width="9.5" style="101" bestFit="1" customWidth="1"/>
    <col min="6698" max="6698" width="11" style="101" bestFit="1" customWidth="1"/>
    <col min="6699" max="6707" width="15.125" style="101" bestFit="1" customWidth="1"/>
    <col min="6708" max="6708" width="7.125" style="101" bestFit="1" customWidth="1"/>
    <col min="6709" max="6709" width="11" style="101" bestFit="1" customWidth="1"/>
    <col min="6710" max="6710" width="15.125" style="101" bestFit="1" customWidth="1"/>
    <col min="6711" max="6711" width="19.25" style="101" bestFit="1" customWidth="1"/>
    <col min="6712" max="6712" width="15.125" style="101" bestFit="1" customWidth="1"/>
    <col min="6713" max="6713" width="19.25" style="101" bestFit="1" customWidth="1"/>
    <col min="6714" max="6714" width="15.125" style="101" bestFit="1" customWidth="1"/>
    <col min="6715" max="6715" width="19.25" style="101" bestFit="1" customWidth="1"/>
    <col min="6716" max="6716" width="15.125" style="101" bestFit="1" customWidth="1"/>
    <col min="6717" max="6717" width="19.25" style="101" bestFit="1" customWidth="1"/>
    <col min="6718" max="6718" width="15.125" style="101" bestFit="1" customWidth="1"/>
    <col min="6719" max="6719" width="19.25" style="101" bestFit="1" customWidth="1"/>
    <col min="6720" max="6720" width="13" style="101" bestFit="1" customWidth="1"/>
    <col min="6721" max="6721" width="17.25" style="101" bestFit="1" customWidth="1"/>
    <col min="6722" max="6722" width="15.125" style="101" bestFit="1" customWidth="1"/>
    <col min="6723" max="6723" width="19.25" style="101" bestFit="1" customWidth="1"/>
    <col min="6724" max="6724" width="15.125" style="101" bestFit="1" customWidth="1"/>
    <col min="6725" max="6725" width="19.25" style="101" bestFit="1" customWidth="1"/>
    <col min="6726" max="6731" width="21.375" style="101" bestFit="1" customWidth="1"/>
    <col min="6732" max="6733" width="17.25" style="101" bestFit="1" customWidth="1"/>
    <col min="6734" max="6734" width="7.125" style="101" bestFit="1" customWidth="1"/>
    <col min="6735" max="6735" width="11" style="101" bestFit="1" customWidth="1"/>
    <col min="6736" max="6736" width="7.125" style="101" bestFit="1" customWidth="1"/>
    <col min="6737" max="6738" width="11" style="101" bestFit="1" customWidth="1"/>
    <col min="6739" max="6739" width="15.125" style="101" bestFit="1" customWidth="1"/>
    <col min="6740" max="6740" width="16.5" style="101" bestFit="1" customWidth="1"/>
    <col min="6741" max="6741" width="20.625" style="101" bestFit="1" customWidth="1"/>
    <col min="6742" max="6742" width="7.125" style="101" bestFit="1" customWidth="1"/>
    <col min="6743" max="6745" width="11" style="101" bestFit="1" customWidth="1"/>
    <col min="6746" max="6746" width="15.125" style="101" bestFit="1" customWidth="1"/>
    <col min="6747" max="6749" width="11" style="101" bestFit="1" customWidth="1"/>
    <col min="6750" max="6750" width="13" style="101" bestFit="1" customWidth="1"/>
    <col min="6751" max="6751" width="11" style="101" bestFit="1" customWidth="1"/>
    <col min="6752" max="6752" width="15.125" style="101" bestFit="1" customWidth="1"/>
    <col min="6753" max="6753" width="17.25" style="101" bestFit="1" customWidth="1"/>
    <col min="6754" max="6754" width="7.125" style="101" bestFit="1" customWidth="1"/>
    <col min="6755" max="6755" width="13" style="101" bestFit="1" customWidth="1"/>
    <col min="6756" max="6757" width="12.375" style="101" bestFit="1" customWidth="1"/>
    <col min="6758" max="6759" width="15.125" style="101" bestFit="1" customWidth="1"/>
    <col min="6760" max="6761" width="18.625" style="101" bestFit="1" customWidth="1"/>
    <col min="6762" max="6763" width="21.375" style="101" bestFit="1" customWidth="1"/>
    <col min="6764" max="6764" width="17.25" style="101" bestFit="1" customWidth="1"/>
    <col min="6765" max="6765" width="11" style="101" bestFit="1" customWidth="1"/>
    <col min="6766" max="6767" width="15.125" style="101" bestFit="1" customWidth="1"/>
    <col min="6768" max="6768" width="11" style="101" bestFit="1" customWidth="1"/>
    <col min="6769" max="6770" width="15.125" style="101" bestFit="1" customWidth="1"/>
    <col min="6771" max="6771" width="11.875" style="101" bestFit="1" customWidth="1"/>
    <col min="6772" max="6772" width="16.375" style="101" bestFit="1" customWidth="1"/>
    <col min="6773" max="6773" width="15.125" style="101" bestFit="1" customWidth="1"/>
    <col min="6774" max="6774" width="11" style="101" bestFit="1" customWidth="1"/>
    <col min="6775" max="6776" width="15.125" style="101" bestFit="1" customWidth="1"/>
    <col min="6777" max="6777" width="11" style="101" bestFit="1" customWidth="1"/>
    <col min="6778" max="6779" width="15.125" style="101" bestFit="1" customWidth="1"/>
    <col min="6780" max="6780" width="5.25" style="101" bestFit="1" customWidth="1"/>
    <col min="6781" max="6782" width="9" style="101"/>
    <col min="6783" max="6783" width="7.125" style="101" bestFit="1" customWidth="1"/>
    <col min="6784" max="6784" width="9" style="101"/>
    <col min="6785" max="6785" width="59.375" style="101" bestFit="1" customWidth="1"/>
    <col min="6786" max="6786" width="45.5" style="101" bestFit="1" customWidth="1"/>
    <col min="6787" max="6787" width="27.625" style="101" bestFit="1" customWidth="1"/>
    <col min="6788" max="6788" width="11" style="101" bestFit="1" customWidth="1"/>
    <col min="6789" max="6792" width="13" style="101" bestFit="1" customWidth="1"/>
    <col min="6793" max="6793" width="14.375" style="101" bestFit="1" customWidth="1"/>
    <col min="6794" max="6794" width="13" style="101" bestFit="1" customWidth="1"/>
    <col min="6795" max="6796" width="18.125" style="101" bestFit="1" customWidth="1"/>
    <col min="6797" max="6797" width="20.25" style="101" bestFit="1" customWidth="1"/>
    <col min="6798" max="6798" width="17.625" style="101" bestFit="1" customWidth="1"/>
    <col min="6799" max="6799" width="15.125" style="101" bestFit="1" customWidth="1"/>
    <col min="6800" max="6800" width="21.375" style="101" bestFit="1" customWidth="1"/>
    <col min="6801" max="6801" width="12.875" style="101" bestFit="1" customWidth="1"/>
    <col min="6802" max="6802" width="13" style="101" bestFit="1" customWidth="1"/>
    <col min="6803" max="6803" width="21.5" style="101" bestFit="1" customWidth="1"/>
    <col min="6804" max="6805" width="13.125" style="101" bestFit="1" customWidth="1"/>
    <col min="6806" max="6806" width="21.25" style="101" bestFit="1" customWidth="1"/>
    <col min="6807" max="6807" width="17.375" style="101" bestFit="1" customWidth="1"/>
    <col min="6808" max="6808" width="13.125" style="101" bestFit="1" customWidth="1"/>
    <col min="6809" max="6809" width="15.125" style="101" bestFit="1" customWidth="1"/>
    <col min="6810" max="6810" width="25.25" style="101" bestFit="1" customWidth="1"/>
    <col min="6811" max="6811" width="18.875" style="101" bestFit="1" customWidth="1"/>
    <col min="6812" max="6812" width="28" style="101" bestFit="1" customWidth="1"/>
    <col min="6813" max="6813" width="26.75" style="101" bestFit="1" customWidth="1"/>
    <col min="6814" max="6814" width="28" style="101" bestFit="1" customWidth="1"/>
    <col min="6815" max="6815" width="25.25" style="101" bestFit="1" customWidth="1"/>
    <col min="6816" max="6816" width="29.625" style="101" bestFit="1" customWidth="1"/>
    <col min="6817" max="6817" width="25.25" style="101" bestFit="1" customWidth="1"/>
    <col min="6818" max="6818" width="29.625" style="101" bestFit="1" customWidth="1"/>
    <col min="6819" max="6819" width="25.25" style="101" bestFit="1" customWidth="1"/>
    <col min="6820" max="6821" width="18.875" style="101" bestFit="1" customWidth="1"/>
    <col min="6822" max="6822" width="21" style="101" bestFit="1" customWidth="1"/>
    <col min="6823" max="6823" width="20.875" style="101" bestFit="1" customWidth="1"/>
    <col min="6824" max="6824" width="12.625" style="101" bestFit="1" customWidth="1"/>
    <col min="6825" max="6825" width="15.125" style="101" bestFit="1" customWidth="1"/>
    <col min="6826" max="6826" width="7.125" style="101" bestFit="1" customWidth="1"/>
    <col min="6827" max="6827" width="19.25" style="101" bestFit="1" customWidth="1"/>
    <col min="6828" max="6830" width="15.125" style="101" bestFit="1" customWidth="1"/>
    <col min="6831" max="6831" width="17.25" style="101" bestFit="1" customWidth="1"/>
    <col min="6832" max="6834" width="15.125" style="101" bestFit="1" customWidth="1"/>
    <col min="6835" max="6836" width="17.25" style="101" bestFit="1" customWidth="1"/>
    <col min="6837" max="6837" width="15.125" style="101" bestFit="1" customWidth="1"/>
    <col min="6838" max="6839" width="17.25" style="101" bestFit="1" customWidth="1"/>
    <col min="6840" max="6840" width="15.125" style="101" bestFit="1" customWidth="1"/>
    <col min="6841" max="6842" width="17.25" style="101" bestFit="1" customWidth="1"/>
    <col min="6843" max="6843" width="19.25" style="101" bestFit="1" customWidth="1"/>
    <col min="6844" max="6845" width="21.375" style="101" bestFit="1" customWidth="1"/>
    <col min="6846" max="6846" width="23.5" style="101" bestFit="1" customWidth="1"/>
    <col min="6847" max="6847" width="21.375" style="101" bestFit="1" customWidth="1"/>
    <col min="6848" max="6848" width="19.25" style="101" bestFit="1" customWidth="1"/>
    <col min="6849" max="6850" width="21.375" style="101" bestFit="1" customWidth="1"/>
    <col min="6851" max="6851" width="23.5" style="101" bestFit="1" customWidth="1"/>
    <col min="6852" max="6852" width="21.375" style="101" bestFit="1" customWidth="1"/>
    <col min="6853" max="6853" width="17.25" style="101" bestFit="1" customWidth="1"/>
    <col min="6854" max="6856" width="19.25" style="101" bestFit="1" customWidth="1"/>
    <col min="6857" max="6857" width="18.375" style="101" bestFit="1" customWidth="1"/>
    <col min="6858" max="6859" width="20.375" style="101" bestFit="1" customWidth="1"/>
    <col min="6860" max="6860" width="13" style="101" bestFit="1" customWidth="1"/>
    <col min="6861" max="6862" width="19.25" style="101" bestFit="1" customWidth="1"/>
    <col min="6863" max="6864" width="17.25" style="101" bestFit="1" customWidth="1"/>
    <col min="6865" max="6867" width="19.25" style="101" bestFit="1" customWidth="1"/>
    <col min="6868" max="6869" width="21.375" style="101" bestFit="1" customWidth="1"/>
    <col min="6870" max="6870" width="19.25" style="101" bestFit="1" customWidth="1"/>
    <col min="6871" max="6872" width="21.375" style="101" bestFit="1" customWidth="1"/>
    <col min="6873" max="6873" width="23.5" style="101" bestFit="1" customWidth="1"/>
    <col min="6874" max="6875" width="21.375" style="101" bestFit="1" customWidth="1"/>
    <col min="6876" max="6878" width="23.5" style="101" bestFit="1" customWidth="1"/>
    <col min="6879" max="6880" width="25.5" style="101" bestFit="1" customWidth="1"/>
    <col min="6881" max="6881" width="23.5" style="101" bestFit="1" customWidth="1"/>
    <col min="6882" max="6883" width="25.5" style="101" bestFit="1" customWidth="1"/>
    <col min="6884" max="6884" width="27.625" style="101" bestFit="1" customWidth="1"/>
    <col min="6885" max="6885" width="25.5" style="101" bestFit="1" customWidth="1"/>
    <col min="6886" max="6886" width="22.75" style="101" bestFit="1" customWidth="1"/>
    <col min="6887" max="6887" width="26.875" style="101" bestFit="1" customWidth="1"/>
    <col min="6888" max="6889" width="19.25" style="101" bestFit="1" customWidth="1"/>
    <col min="6890" max="6890" width="25.5" style="101" bestFit="1" customWidth="1"/>
    <col min="6891" max="6892" width="21.375" style="101" bestFit="1" customWidth="1"/>
    <col min="6893" max="6893" width="27.625" style="101" bestFit="1" customWidth="1"/>
    <col min="6894" max="6894" width="8.375" style="101" bestFit="1" customWidth="1"/>
    <col min="6895" max="6897" width="16.75" style="101" bestFit="1" customWidth="1"/>
    <col min="6898" max="6898" width="18.875" style="101" bestFit="1" customWidth="1"/>
    <col min="6899" max="6899" width="23.5" style="101" bestFit="1" customWidth="1"/>
    <col min="6900" max="6900" width="25.5" style="101" bestFit="1" customWidth="1"/>
    <col min="6901" max="6902" width="8.375" style="101" bestFit="1" customWidth="1"/>
    <col min="6903" max="6903" width="10.25" style="101" bestFit="1" customWidth="1"/>
    <col min="6904" max="6904" width="13.75" style="101" bestFit="1" customWidth="1"/>
    <col min="6905" max="6905" width="15.125" style="101" bestFit="1" customWidth="1"/>
    <col min="6906" max="6908" width="21.5" style="101" bestFit="1" customWidth="1"/>
    <col min="6909" max="6910" width="19.25" style="101" bestFit="1" customWidth="1"/>
    <col min="6911" max="6911" width="6.625" style="101" bestFit="1" customWidth="1"/>
    <col min="6912" max="6912" width="9" style="101"/>
    <col min="6913" max="6913" width="15.125" style="101" bestFit="1" customWidth="1"/>
    <col min="6914" max="6914" width="13" style="101" bestFit="1" customWidth="1"/>
    <col min="6915" max="6917" width="9" style="101" bestFit="1"/>
    <col min="6918" max="6918" width="13" style="101" bestFit="1" customWidth="1"/>
    <col min="6919" max="6919" width="15" style="101" customWidth="1"/>
    <col min="6920" max="6920" width="13" style="101" bestFit="1" customWidth="1"/>
    <col min="6921" max="6921" width="9" style="101" bestFit="1"/>
    <col min="6922" max="6924" width="12.375" style="101" bestFit="1" customWidth="1"/>
    <col min="6925" max="6925" width="11" style="101" bestFit="1" customWidth="1"/>
    <col min="6926" max="6926" width="20.375" style="101" bestFit="1" customWidth="1"/>
    <col min="6927" max="6928" width="27.75" style="101" bestFit="1" customWidth="1"/>
    <col min="6929" max="6930" width="19.375" style="101" bestFit="1" customWidth="1"/>
    <col min="6931" max="6931" width="17.25" style="101" bestFit="1" customWidth="1"/>
    <col min="6932" max="6932" width="19.375" style="101" bestFit="1" customWidth="1"/>
    <col min="6933" max="6934" width="9" style="101" bestFit="1"/>
    <col min="6935" max="6935" width="17.375" style="101" bestFit="1" customWidth="1"/>
    <col min="6936" max="6936" width="9" style="101" bestFit="1"/>
    <col min="6937" max="6937" width="17.375" style="101" bestFit="1" customWidth="1"/>
    <col min="6938" max="6939" width="9" style="101" bestFit="1"/>
    <col min="6940" max="6941" width="11.125" style="101" bestFit="1" customWidth="1"/>
    <col min="6942" max="6942" width="5.25" style="101" bestFit="1" customWidth="1"/>
    <col min="6943" max="6943" width="9" style="101" bestFit="1"/>
    <col min="6944" max="6944" width="14.25" style="101" bestFit="1" customWidth="1"/>
    <col min="6945" max="6945" width="17.875" style="101" bestFit="1" customWidth="1"/>
    <col min="6946" max="6946" width="5.25" style="101" bestFit="1" customWidth="1"/>
    <col min="6947" max="6947" width="9" style="101" bestFit="1"/>
    <col min="6948" max="6948" width="11" style="101" bestFit="1" customWidth="1"/>
    <col min="6949" max="6949" width="8.375" style="101" bestFit="1" customWidth="1"/>
    <col min="6950" max="6950" width="9.625" style="101" bestFit="1" customWidth="1"/>
    <col min="6951" max="6951" width="15.125" style="101" bestFit="1" customWidth="1"/>
    <col min="6952" max="6952" width="11.125" style="101" bestFit="1" customWidth="1"/>
    <col min="6953" max="6953" width="9.5" style="101" bestFit="1" customWidth="1"/>
    <col min="6954" max="6954" width="11" style="101" bestFit="1" customWidth="1"/>
    <col min="6955" max="6963" width="15.125" style="101" bestFit="1" customWidth="1"/>
    <col min="6964" max="6964" width="7.125" style="101" bestFit="1" customWidth="1"/>
    <col min="6965" max="6965" width="11" style="101" bestFit="1" customWidth="1"/>
    <col min="6966" max="6966" width="15.125" style="101" bestFit="1" customWidth="1"/>
    <col min="6967" max="6967" width="19.25" style="101" bestFit="1" customWidth="1"/>
    <col min="6968" max="6968" width="15.125" style="101" bestFit="1" customWidth="1"/>
    <col min="6969" max="6969" width="19.25" style="101" bestFit="1" customWidth="1"/>
    <col min="6970" max="6970" width="15.125" style="101" bestFit="1" customWidth="1"/>
    <col min="6971" max="6971" width="19.25" style="101" bestFit="1" customWidth="1"/>
    <col min="6972" max="6972" width="15.125" style="101" bestFit="1" customWidth="1"/>
    <col min="6973" max="6973" width="19.25" style="101" bestFit="1" customWidth="1"/>
    <col min="6974" max="6974" width="15.125" style="101" bestFit="1" customWidth="1"/>
    <col min="6975" max="6975" width="19.25" style="101" bestFit="1" customWidth="1"/>
    <col min="6976" max="6976" width="13" style="101" bestFit="1" customWidth="1"/>
    <col min="6977" max="6977" width="17.25" style="101" bestFit="1" customWidth="1"/>
    <col min="6978" max="6978" width="15.125" style="101" bestFit="1" customWidth="1"/>
    <col min="6979" max="6979" width="19.25" style="101" bestFit="1" customWidth="1"/>
    <col min="6980" max="6980" width="15.125" style="101" bestFit="1" customWidth="1"/>
    <col min="6981" max="6981" width="19.25" style="101" bestFit="1" customWidth="1"/>
    <col min="6982" max="6987" width="21.375" style="101" bestFit="1" customWidth="1"/>
    <col min="6988" max="6989" width="17.25" style="101" bestFit="1" customWidth="1"/>
    <col min="6990" max="6990" width="7.125" style="101" bestFit="1" customWidth="1"/>
    <col min="6991" max="6991" width="11" style="101" bestFit="1" customWidth="1"/>
    <col min="6992" max="6992" width="7.125" style="101" bestFit="1" customWidth="1"/>
    <col min="6993" max="6994" width="11" style="101" bestFit="1" customWidth="1"/>
    <col min="6995" max="6995" width="15.125" style="101" bestFit="1" customWidth="1"/>
    <col min="6996" max="6996" width="16.5" style="101" bestFit="1" customWidth="1"/>
    <col min="6997" max="6997" width="20.625" style="101" bestFit="1" customWidth="1"/>
    <col min="6998" max="6998" width="7.125" style="101" bestFit="1" customWidth="1"/>
    <col min="6999" max="7001" width="11" style="101" bestFit="1" customWidth="1"/>
    <col min="7002" max="7002" width="15.125" style="101" bestFit="1" customWidth="1"/>
    <col min="7003" max="7005" width="11" style="101" bestFit="1" customWidth="1"/>
    <col min="7006" max="7006" width="13" style="101" bestFit="1" customWidth="1"/>
    <col min="7007" max="7007" width="11" style="101" bestFit="1" customWidth="1"/>
    <col min="7008" max="7008" width="15.125" style="101" bestFit="1" customWidth="1"/>
    <col min="7009" max="7009" width="17.25" style="101" bestFit="1" customWidth="1"/>
    <col min="7010" max="7010" width="7.125" style="101" bestFit="1" customWidth="1"/>
    <col min="7011" max="7011" width="13" style="101" bestFit="1" customWidth="1"/>
    <col min="7012" max="7013" width="12.375" style="101" bestFit="1" customWidth="1"/>
    <col min="7014" max="7015" width="15.125" style="101" bestFit="1" customWidth="1"/>
    <col min="7016" max="7017" width="18.625" style="101" bestFit="1" customWidth="1"/>
    <col min="7018" max="7019" width="21.375" style="101" bestFit="1" customWidth="1"/>
    <col min="7020" max="7020" width="17.25" style="101" bestFit="1" customWidth="1"/>
    <col min="7021" max="7021" width="11" style="101" bestFit="1" customWidth="1"/>
    <col min="7022" max="7023" width="15.125" style="101" bestFit="1" customWidth="1"/>
    <col min="7024" max="7024" width="11" style="101" bestFit="1" customWidth="1"/>
    <col min="7025" max="7026" width="15.125" style="101" bestFit="1" customWidth="1"/>
    <col min="7027" max="7027" width="11.875" style="101" bestFit="1" customWidth="1"/>
    <col min="7028" max="7028" width="16.375" style="101" bestFit="1" customWidth="1"/>
    <col min="7029" max="7029" width="15.125" style="101" bestFit="1" customWidth="1"/>
    <col min="7030" max="7030" width="11" style="101" bestFit="1" customWidth="1"/>
    <col min="7031" max="7032" width="15.125" style="101" bestFit="1" customWidth="1"/>
    <col min="7033" max="7033" width="11" style="101" bestFit="1" customWidth="1"/>
    <col min="7034" max="7035" width="15.125" style="101" bestFit="1" customWidth="1"/>
    <col min="7036" max="7036" width="5.25" style="101" bestFit="1" customWidth="1"/>
    <col min="7037" max="7038" width="9" style="101"/>
    <col min="7039" max="7039" width="7.125" style="101" bestFit="1" customWidth="1"/>
    <col min="7040" max="7040" width="9" style="101"/>
    <col min="7041" max="7041" width="59.375" style="101" bestFit="1" customWidth="1"/>
    <col min="7042" max="7042" width="45.5" style="101" bestFit="1" customWidth="1"/>
    <col min="7043" max="7043" width="27.625" style="101" bestFit="1" customWidth="1"/>
    <col min="7044" max="7044" width="11" style="101" bestFit="1" customWidth="1"/>
    <col min="7045" max="7048" width="13" style="101" bestFit="1" customWidth="1"/>
    <col min="7049" max="7049" width="14.375" style="101" bestFit="1" customWidth="1"/>
    <col min="7050" max="7050" width="13" style="101" bestFit="1" customWidth="1"/>
    <col min="7051" max="7052" width="18.125" style="101" bestFit="1" customWidth="1"/>
    <col min="7053" max="7053" width="20.25" style="101" bestFit="1" customWidth="1"/>
    <col min="7054" max="7054" width="17.625" style="101" bestFit="1" customWidth="1"/>
    <col min="7055" max="7055" width="15.125" style="101" bestFit="1" customWidth="1"/>
    <col min="7056" max="7056" width="21.375" style="101" bestFit="1" customWidth="1"/>
    <col min="7057" max="7057" width="12.875" style="101" bestFit="1" customWidth="1"/>
    <col min="7058" max="7058" width="13" style="101" bestFit="1" customWidth="1"/>
    <col min="7059" max="7059" width="21.5" style="101" bestFit="1" customWidth="1"/>
    <col min="7060" max="7061" width="13.125" style="101" bestFit="1" customWidth="1"/>
    <col min="7062" max="7062" width="21.25" style="101" bestFit="1" customWidth="1"/>
    <col min="7063" max="7063" width="17.375" style="101" bestFit="1" customWidth="1"/>
    <col min="7064" max="7064" width="13.125" style="101" bestFit="1" customWidth="1"/>
    <col min="7065" max="7065" width="15.125" style="101" bestFit="1" customWidth="1"/>
    <col min="7066" max="7066" width="25.25" style="101" bestFit="1" customWidth="1"/>
    <col min="7067" max="7067" width="18.875" style="101" bestFit="1" customWidth="1"/>
    <col min="7068" max="7068" width="28" style="101" bestFit="1" customWidth="1"/>
    <col min="7069" max="7069" width="26.75" style="101" bestFit="1" customWidth="1"/>
    <col min="7070" max="7070" width="28" style="101" bestFit="1" customWidth="1"/>
    <col min="7071" max="7071" width="25.25" style="101" bestFit="1" customWidth="1"/>
    <col min="7072" max="7072" width="29.625" style="101" bestFit="1" customWidth="1"/>
    <col min="7073" max="7073" width="25.25" style="101" bestFit="1" customWidth="1"/>
    <col min="7074" max="7074" width="29.625" style="101" bestFit="1" customWidth="1"/>
    <col min="7075" max="7075" width="25.25" style="101" bestFit="1" customWidth="1"/>
    <col min="7076" max="7077" width="18.875" style="101" bestFit="1" customWidth="1"/>
    <col min="7078" max="7078" width="21" style="101" bestFit="1" customWidth="1"/>
    <col min="7079" max="7079" width="20.875" style="101" bestFit="1" customWidth="1"/>
    <col min="7080" max="7080" width="12.625" style="101" bestFit="1" customWidth="1"/>
    <col min="7081" max="7081" width="15.125" style="101" bestFit="1" customWidth="1"/>
    <col min="7082" max="7082" width="7.125" style="101" bestFit="1" customWidth="1"/>
    <col min="7083" max="7083" width="19.25" style="101" bestFit="1" customWidth="1"/>
    <col min="7084" max="7086" width="15.125" style="101" bestFit="1" customWidth="1"/>
    <col min="7087" max="7087" width="17.25" style="101" bestFit="1" customWidth="1"/>
    <col min="7088" max="7090" width="15.125" style="101" bestFit="1" customWidth="1"/>
    <col min="7091" max="7092" width="17.25" style="101" bestFit="1" customWidth="1"/>
    <col min="7093" max="7093" width="15.125" style="101" bestFit="1" customWidth="1"/>
    <col min="7094" max="7095" width="17.25" style="101" bestFit="1" customWidth="1"/>
    <col min="7096" max="7096" width="15.125" style="101" bestFit="1" customWidth="1"/>
    <col min="7097" max="7098" width="17.25" style="101" bestFit="1" customWidth="1"/>
    <col min="7099" max="7099" width="19.25" style="101" bestFit="1" customWidth="1"/>
    <col min="7100" max="7101" width="21.375" style="101" bestFit="1" customWidth="1"/>
    <col min="7102" max="7102" width="23.5" style="101" bestFit="1" customWidth="1"/>
    <col min="7103" max="7103" width="21.375" style="101" bestFit="1" customWidth="1"/>
    <col min="7104" max="7104" width="19.25" style="101" bestFit="1" customWidth="1"/>
    <col min="7105" max="7106" width="21.375" style="101" bestFit="1" customWidth="1"/>
    <col min="7107" max="7107" width="23.5" style="101" bestFit="1" customWidth="1"/>
    <col min="7108" max="7108" width="21.375" style="101" bestFit="1" customWidth="1"/>
    <col min="7109" max="7109" width="17.25" style="101" bestFit="1" customWidth="1"/>
    <col min="7110" max="7112" width="19.25" style="101" bestFit="1" customWidth="1"/>
    <col min="7113" max="7113" width="18.375" style="101" bestFit="1" customWidth="1"/>
    <col min="7114" max="7115" width="20.375" style="101" bestFit="1" customWidth="1"/>
    <col min="7116" max="7116" width="13" style="101" bestFit="1" customWidth="1"/>
    <col min="7117" max="7118" width="19.25" style="101" bestFit="1" customWidth="1"/>
    <col min="7119" max="7120" width="17.25" style="101" bestFit="1" customWidth="1"/>
    <col min="7121" max="7123" width="19.25" style="101" bestFit="1" customWidth="1"/>
    <col min="7124" max="7125" width="21.375" style="101" bestFit="1" customWidth="1"/>
    <col min="7126" max="7126" width="19.25" style="101" bestFit="1" customWidth="1"/>
    <col min="7127" max="7128" width="21.375" style="101" bestFit="1" customWidth="1"/>
    <col min="7129" max="7129" width="23.5" style="101" bestFit="1" customWidth="1"/>
    <col min="7130" max="7131" width="21.375" style="101" bestFit="1" customWidth="1"/>
    <col min="7132" max="7134" width="23.5" style="101" bestFit="1" customWidth="1"/>
    <col min="7135" max="7136" width="25.5" style="101" bestFit="1" customWidth="1"/>
    <col min="7137" max="7137" width="23.5" style="101" bestFit="1" customWidth="1"/>
    <col min="7138" max="7139" width="25.5" style="101" bestFit="1" customWidth="1"/>
    <col min="7140" max="7140" width="27.625" style="101" bestFit="1" customWidth="1"/>
    <col min="7141" max="7141" width="25.5" style="101" bestFit="1" customWidth="1"/>
    <col min="7142" max="7142" width="22.75" style="101" bestFit="1" customWidth="1"/>
    <col min="7143" max="7143" width="26.875" style="101" bestFit="1" customWidth="1"/>
    <col min="7144" max="7145" width="19.25" style="101" bestFit="1" customWidth="1"/>
    <col min="7146" max="7146" width="25.5" style="101" bestFit="1" customWidth="1"/>
    <col min="7147" max="7148" width="21.375" style="101" bestFit="1" customWidth="1"/>
    <col min="7149" max="7149" width="27.625" style="101" bestFit="1" customWidth="1"/>
    <col min="7150" max="7150" width="8.375" style="101" bestFit="1" customWidth="1"/>
    <col min="7151" max="7153" width="16.75" style="101" bestFit="1" customWidth="1"/>
    <col min="7154" max="7154" width="18.875" style="101" bestFit="1" customWidth="1"/>
    <col min="7155" max="7155" width="23.5" style="101" bestFit="1" customWidth="1"/>
    <col min="7156" max="7156" width="25.5" style="101" bestFit="1" customWidth="1"/>
    <col min="7157" max="7158" width="8.375" style="101" bestFit="1" customWidth="1"/>
    <col min="7159" max="7159" width="10.25" style="101" bestFit="1" customWidth="1"/>
    <col min="7160" max="7160" width="13.75" style="101" bestFit="1" customWidth="1"/>
    <col min="7161" max="7161" width="15.125" style="101" bestFit="1" customWidth="1"/>
    <col min="7162" max="7164" width="21.5" style="101" bestFit="1" customWidth="1"/>
    <col min="7165" max="7166" width="19.25" style="101" bestFit="1" customWidth="1"/>
    <col min="7167" max="7167" width="6.625" style="101" bestFit="1" customWidth="1"/>
    <col min="7168" max="7168" width="9" style="101"/>
    <col min="7169" max="7169" width="15.125" style="101" bestFit="1" customWidth="1"/>
    <col min="7170" max="7170" width="13" style="101" bestFit="1" customWidth="1"/>
    <col min="7171" max="7173" width="9" style="101" bestFit="1"/>
    <col min="7174" max="7174" width="13" style="101" bestFit="1" customWidth="1"/>
    <col min="7175" max="7175" width="15" style="101" customWidth="1"/>
    <col min="7176" max="7176" width="13" style="101" bestFit="1" customWidth="1"/>
    <col min="7177" max="7177" width="9" style="101" bestFit="1"/>
    <col min="7178" max="7180" width="12.375" style="101" bestFit="1" customWidth="1"/>
    <col min="7181" max="7181" width="11" style="101" bestFit="1" customWidth="1"/>
    <col min="7182" max="7182" width="20.375" style="101" bestFit="1" customWidth="1"/>
    <col min="7183" max="7184" width="27.75" style="101" bestFit="1" customWidth="1"/>
    <col min="7185" max="7186" width="19.375" style="101" bestFit="1" customWidth="1"/>
    <col min="7187" max="7187" width="17.25" style="101" bestFit="1" customWidth="1"/>
    <col min="7188" max="7188" width="19.375" style="101" bestFit="1" customWidth="1"/>
    <col min="7189" max="7190" width="9" style="101" bestFit="1"/>
    <col min="7191" max="7191" width="17.375" style="101" bestFit="1" customWidth="1"/>
    <col min="7192" max="7192" width="9" style="101" bestFit="1"/>
    <col min="7193" max="7193" width="17.375" style="101" bestFit="1" customWidth="1"/>
    <col min="7194" max="7195" width="9" style="101" bestFit="1"/>
    <col min="7196" max="7197" width="11.125" style="101" bestFit="1" customWidth="1"/>
    <col min="7198" max="7198" width="5.25" style="101" bestFit="1" customWidth="1"/>
    <col min="7199" max="7199" width="9" style="101" bestFit="1"/>
    <col min="7200" max="7200" width="14.25" style="101" bestFit="1" customWidth="1"/>
    <col min="7201" max="7201" width="17.875" style="101" bestFit="1" customWidth="1"/>
    <col min="7202" max="7202" width="5.25" style="101" bestFit="1" customWidth="1"/>
    <col min="7203" max="7203" width="9" style="101" bestFit="1"/>
    <col min="7204" max="7204" width="11" style="101" bestFit="1" customWidth="1"/>
    <col min="7205" max="7205" width="8.375" style="101" bestFit="1" customWidth="1"/>
    <col min="7206" max="7206" width="9.625" style="101" bestFit="1" customWidth="1"/>
    <col min="7207" max="7207" width="15.125" style="101" bestFit="1" customWidth="1"/>
    <col min="7208" max="7208" width="11.125" style="101" bestFit="1" customWidth="1"/>
    <col min="7209" max="7209" width="9.5" style="101" bestFit="1" customWidth="1"/>
    <col min="7210" max="7210" width="11" style="101" bestFit="1" customWidth="1"/>
    <col min="7211" max="7219" width="15.125" style="101" bestFit="1" customWidth="1"/>
    <col min="7220" max="7220" width="7.125" style="101" bestFit="1" customWidth="1"/>
    <col min="7221" max="7221" width="11" style="101" bestFit="1" customWidth="1"/>
    <col min="7222" max="7222" width="15.125" style="101" bestFit="1" customWidth="1"/>
    <col min="7223" max="7223" width="19.25" style="101" bestFit="1" customWidth="1"/>
    <col min="7224" max="7224" width="15.125" style="101" bestFit="1" customWidth="1"/>
    <col min="7225" max="7225" width="19.25" style="101" bestFit="1" customWidth="1"/>
    <col min="7226" max="7226" width="15.125" style="101" bestFit="1" customWidth="1"/>
    <col min="7227" max="7227" width="19.25" style="101" bestFit="1" customWidth="1"/>
    <col min="7228" max="7228" width="15.125" style="101" bestFit="1" customWidth="1"/>
    <col min="7229" max="7229" width="19.25" style="101" bestFit="1" customWidth="1"/>
    <col min="7230" max="7230" width="15.125" style="101" bestFit="1" customWidth="1"/>
    <col min="7231" max="7231" width="19.25" style="101" bestFit="1" customWidth="1"/>
    <col min="7232" max="7232" width="13" style="101" bestFit="1" customWidth="1"/>
    <col min="7233" max="7233" width="17.25" style="101" bestFit="1" customWidth="1"/>
    <col min="7234" max="7234" width="15.125" style="101" bestFit="1" customWidth="1"/>
    <col min="7235" max="7235" width="19.25" style="101" bestFit="1" customWidth="1"/>
    <col min="7236" max="7236" width="15.125" style="101" bestFit="1" customWidth="1"/>
    <col min="7237" max="7237" width="19.25" style="101" bestFit="1" customWidth="1"/>
    <col min="7238" max="7243" width="21.375" style="101" bestFit="1" customWidth="1"/>
    <col min="7244" max="7245" width="17.25" style="101" bestFit="1" customWidth="1"/>
    <col min="7246" max="7246" width="7.125" style="101" bestFit="1" customWidth="1"/>
    <col min="7247" max="7247" width="11" style="101" bestFit="1" customWidth="1"/>
    <col min="7248" max="7248" width="7.125" style="101" bestFit="1" customWidth="1"/>
    <col min="7249" max="7250" width="11" style="101" bestFit="1" customWidth="1"/>
    <col min="7251" max="7251" width="15.125" style="101" bestFit="1" customWidth="1"/>
    <col min="7252" max="7252" width="16.5" style="101" bestFit="1" customWidth="1"/>
    <col min="7253" max="7253" width="20.625" style="101" bestFit="1" customWidth="1"/>
    <col min="7254" max="7254" width="7.125" style="101" bestFit="1" customWidth="1"/>
    <col min="7255" max="7257" width="11" style="101" bestFit="1" customWidth="1"/>
    <col min="7258" max="7258" width="15.125" style="101" bestFit="1" customWidth="1"/>
    <col min="7259" max="7261" width="11" style="101" bestFit="1" customWidth="1"/>
    <col min="7262" max="7262" width="13" style="101" bestFit="1" customWidth="1"/>
    <col min="7263" max="7263" width="11" style="101" bestFit="1" customWidth="1"/>
    <col min="7264" max="7264" width="15.125" style="101" bestFit="1" customWidth="1"/>
    <col min="7265" max="7265" width="17.25" style="101" bestFit="1" customWidth="1"/>
    <col min="7266" max="7266" width="7.125" style="101" bestFit="1" customWidth="1"/>
    <col min="7267" max="7267" width="13" style="101" bestFit="1" customWidth="1"/>
    <col min="7268" max="7269" width="12.375" style="101" bestFit="1" customWidth="1"/>
    <col min="7270" max="7271" width="15.125" style="101" bestFit="1" customWidth="1"/>
    <col min="7272" max="7273" width="18.625" style="101" bestFit="1" customWidth="1"/>
    <col min="7274" max="7275" width="21.375" style="101" bestFit="1" customWidth="1"/>
    <col min="7276" max="7276" width="17.25" style="101" bestFit="1" customWidth="1"/>
    <col min="7277" max="7277" width="11" style="101" bestFit="1" customWidth="1"/>
    <col min="7278" max="7279" width="15.125" style="101" bestFit="1" customWidth="1"/>
    <col min="7280" max="7280" width="11" style="101" bestFit="1" customWidth="1"/>
    <col min="7281" max="7282" width="15.125" style="101" bestFit="1" customWidth="1"/>
    <col min="7283" max="7283" width="11.875" style="101" bestFit="1" customWidth="1"/>
    <col min="7284" max="7284" width="16.375" style="101" bestFit="1" customWidth="1"/>
    <col min="7285" max="7285" width="15.125" style="101" bestFit="1" customWidth="1"/>
    <col min="7286" max="7286" width="11" style="101" bestFit="1" customWidth="1"/>
    <col min="7287" max="7288" width="15.125" style="101" bestFit="1" customWidth="1"/>
    <col min="7289" max="7289" width="11" style="101" bestFit="1" customWidth="1"/>
    <col min="7290" max="7291" width="15.125" style="101" bestFit="1" customWidth="1"/>
    <col min="7292" max="7292" width="5.25" style="101" bestFit="1" customWidth="1"/>
    <col min="7293" max="7294" width="9" style="101"/>
    <col min="7295" max="7295" width="7.125" style="101" bestFit="1" customWidth="1"/>
    <col min="7296" max="7296" width="9" style="101"/>
    <col min="7297" max="7297" width="59.375" style="101" bestFit="1" customWidth="1"/>
    <col min="7298" max="7298" width="45.5" style="101" bestFit="1" customWidth="1"/>
    <col min="7299" max="7299" width="27.625" style="101" bestFit="1" customWidth="1"/>
    <col min="7300" max="7300" width="11" style="101" bestFit="1" customWidth="1"/>
    <col min="7301" max="7304" width="13" style="101" bestFit="1" customWidth="1"/>
    <col min="7305" max="7305" width="14.375" style="101" bestFit="1" customWidth="1"/>
    <col min="7306" max="7306" width="13" style="101" bestFit="1" customWidth="1"/>
    <col min="7307" max="7308" width="18.125" style="101" bestFit="1" customWidth="1"/>
    <col min="7309" max="7309" width="20.25" style="101" bestFit="1" customWidth="1"/>
    <col min="7310" max="7310" width="17.625" style="101" bestFit="1" customWidth="1"/>
    <col min="7311" max="7311" width="15.125" style="101" bestFit="1" customWidth="1"/>
    <col min="7312" max="7312" width="21.375" style="101" bestFit="1" customWidth="1"/>
    <col min="7313" max="7313" width="12.875" style="101" bestFit="1" customWidth="1"/>
    <col min="7314" max="7314" width="13" style="101" bestFit="1" customWidth="1"/>
    <col min="7315" max="7315" width="21.5" style="101" bestFit="1" customWidth="1"/>
    <col min="7316" max="7317" width="13.125" style="101" bestFit="1" customWidth="1"/>
    <col min="7318" max="7318" width="21.25" style="101" bestFit="1" customWidth="1"/>
    <col min="7319" max="7319" width="17.375" style="101" bestFit="1" customWidth="1"/>
    <col min="7320" max="7320" width="13.125" style="101" bestFit="1" customWidth="1"/>
    <col min="7321" max="7321" width="15.125" style="101" bestFit="1" customWidth="1"/>
    <col min="7322" max="7322" width="25.25" style="101" bestFit="1" customWidth="1"/>
    <col min="7323" max="7323" width="18.875" style="101" bestFit="1" customWidth="1"/>
    <col min="7324" max="7324" width="28" style="101" bestFit="1" customWidth="1"/>
    <col min="7325" max="7325" width="26.75" style="101" bestFit="1" customWidth="1"/>
    <col min="7326" max="7326" width="28" style="101" bestFit="1" customWidth="1"/>
    <col min="7327" max="7327" width="25.25" style="101" bestFit="1" customWidth="1"/>
    <col min="7328" max="7328" width="29.625" style="101" bestFit="1" customWidth="1"/>
    <col min="7329" max="7329" width="25.25" style="101" bestFit="1" customWidth="1"/>
    <col min="7330" max="7330" width="29.625" style="101" bestFit="1" customWidth="1"/>
    <col min="7331" max="7331" width="25.25" style="101" bestFit="1" customWidth="1"/>
    <col min="7332" max="7333" width="18.875" style="101" bestFit="1" customWidth="1"/>
    <col min="7334" max="7334" width="21" style="101" bestFit="1" customWidth="1"/>
    <col min="7335" max="7335" width="20.875" style="101" bestFit="1" customWidth="1"/>
    <col min="7336" max="7336" width="12.625" style="101" bestFit="1" customWidth="1"/>
    <col min="7337" max="7337" width="15.125" style="101" bestFit="1" customWidth="1"/>
    <col min="7338" max="7338" width="7.125" style="101" bestFit="1" customWidth="1"/>
    <col min="7339" max="7339" width="19.25" style="101" bestFit="1" customWidth="1"/>
    <col min="7340" max="7342" width="15.125" style="101" bestFit="1" customWidth="1"/>
    <col min="7343" max="7343" width="17.25" style="101" bestFit="1" customWidth="1"/>
    <col min="7344" max="7346" width="15.125" style="101" bestFit="1" customWidth="1"/>
    <col min="7347" max="7348" width="17.25" style="101" bestFit="1" customWidth="1"/>
    <col min="7349" max="7349" width="15.125" style="101" bestFit="1" customWidth="1"/>
    <col min="7350" max="7351" width="17.25" style="101" bestFit="1" customWidth="1"/>
    <col min="7352" max="7352" width="15.125" style="101" bestFit="1" customWidth="1"/>
    <col min="7353" max="7354" width="17.25" style="101" bestFit="1" customWidth="1"/>
    <col min="7355" max="7355" width="19.25" style="101" bestFit="1" customWidth="1"/>
    <col min="7356" max="7357" width="21.375" style="101" bestFit="1" customWidth="1"/>
    <col min="7358" max="7358" width="23.5" style="101" bestFit="1" customWidth="1"/>
    <col min="7359" max="7359" width="21.375" style="101" bestFit="1" customWidth="1"/>
    <col min="7360" max="7360" width="19.25" style="101" bestFit="1" customWidth="1"/>
    <col min="7361" max="7362" width="21.375" style="101" bestFit="1" customWidth="1"/>
    <col min="7363" max="7363" width="23.5" style="101" bestFit="1" customWidth="1"/>
    <col min="7364" max="7364" width="21.375" style="101" bestFit="1" customWidth="1"/>
    <col min="7365" max="7365" width="17.25" style="101" bestFit="1" customWidth="1"/>
    <col min="7366" max="7368" width="19.25" style="101" bestFit="1" customWidth="1"/>
    <col min="7369" max="7369" width="18.375" style="101" bestFit="1" customWidth="1"/>
    <col min="7370" max="7371" width="20.375" style="101" bestFit="1" customWidth="1"/>
    <col min="7372" max="7372" width="13" style="101" bestFit="1" customWidth="1"/>
    <col min="7373" max="7374" width="19.25" style="101" bestFit="1" customWidth="1"/>
    <col min="7375" max="7376" width="17.25" style="101" bestFit="1" customWidth="1"/>
    <col min="7377" max="7379" width="19.25" style="101" bestFit="1" customWidth="1"/>
    <col min="7380" max="7381" width="21.375" style="101" bestFit="1" customWidth="1"/>
    <col min="7382" max="7382" width="19.25" style="101" bestFit="1" customWidth="1"/>
    <col min="7383" max="7384" width="21.375" style="101" bestFit="1" customWidth="1"/>
    <col min="7385" max="7385" width="23.5" style="101" bestFit="1" customWidth="1"/>
    <col min="7386" max="7387" width="21.375" style="101" bestFit="1" customWidth="1"/>
    <col min="7388" max="7390" width="23.5" style="101" bestFit="1" customWidth="1"/>
    <col min="7391" max="7392" width="25.5" style="101" bestFit="1" customWidth="1"/>
    <col min="7393" max="7393" width="23.5" style="101" bestFit="1" customWidth="1"/>
    <col min="7394" max="7395" width="25.5" style="101" bestFit="1" customWidth="1"/>
    <col min="7396" max="7396" width="27.625" style="101" bestFit="1" customWidth="1"/>
    <col min="7397" max="7397" width="25.5" style="101" bestFit="1" customWidth="1"/>
    <col min="7398" max="7398" width="22.75" style="101" bestFit="1" customWidth="1"/>
    <col min="7399" max="7399" width="26.875" style="101" bestFit="1" customWidth="1"/>
    <col min="7400" max="7401" width="19.25" style="101" bestFit="1" customWidth="1"/>
    <col min="7402" max="7402" width="25.5" style="101" bestFit="1" customWidth="1"/>
    <col min="7403" max="7404" width="21.375" style="101" bestFit="1" customWidth="1"/>
    <col min="7405" max="7405" width="27.625" style="101" bestFit="1" customWidth="1"/>
    <col min="7406" max="7406" width="8.375" style="101" bestFit="1" customWidth="1"/>
    <col min="7407" max="7409" width="16.75" style="101" bestFit="1" customWidth="1"/>
    <col min="7410" max="7410" width="18.875" style="101" bestFit="1" customWidth="1"/>
    <col min="7411" max="7411" width="23.5" style="101" bestFit="1" customWidth="1"/>
    <col min="7412" max="7412" width="25.5" style="101" bestFit="1" customWidth="1"/>
    <col min="7413" max="7414" width="8.375" style="101" bestFit="1" customWidth="1"/>
    <col min="7415" max="7415" width="10.25" style="101" bestFit="1" customWidth="1"/>
    <col min="7416" max="7416" width="13.75" style="101" bestFit="1" customWidth="1"/>
    <col min="7417" max="7417" width="15.125" style="101" bestFit="1" customWidth="1"/>
    <col min="7418" max="7420" width="21.5" style="101" bestFit="1" customWidth="1"/>
    <col min="7421" max="7422" width="19.25" style="101" bestFit="1" customWidth="1"/>
    <col min="7423" max="7423" width="6.625" style="101" bestFit="1" customWidth="1"/>
    <col min="7424" max="7424" width="9" style="101"/>
    <col min="7425" max="7425" width="15.125" style="101" bestFit="1" customWidth="1"/>
    <col min="7426" max="7426" width="13" style="101" bestFit="1" customWidth="1"/>
    <col min="7427" max="7429" width="9" style="101" bestFit="1"/>
    <col min="7430" max="7430" width="13" style="101" bestFit="1" customWidth="1"/>
    <col min="7431" max="7431" width="15" style="101" customWidth="1"/>
    <col min="7432" max="7432" width="13" style="101" bestFit="1" customWidth="1"/>
    <col min="7433" max="7433" width="9" style="101" bestFit="1"/>
    <col min="7434" max="7436" width="12.375" style="101" bestFit="1" customWidth="1"/>
    <col min="7437" max="7437" width="11" style="101" bestFit="1" customWidth="1"/>
    <col min="7438" max="7438" width="20.375" style="101" bestFit="1" customWidth="1"/>
    <col min="7439" max="7440" width="27.75" style="101" bestFit="1" customWidth="1"/>
    <col min="7441" max="7442" width="19.375" style="101" bestFit="1" customWidth="1"/>
    <col min="7443" max="7443" width="17.25" style="101" bestFit="1" customWidth="1"/>
    <col min="7444" max="7444" width="19.375" style="101" bestFit="1" customWidth="1"/>
    <col min="7445" max="7446" width="9" style="101" bestFit="1"/>
    <col min="7447" max="7447" width="17.375" style="101" bestFit="1" customWidth="1"/>
    <col min="7448" max="7448" width="9" style="101" bestFit="1"/>
    <col min="7449" max="7449" width="17.375" style="101" bestFit="1" customWidth="1"/>
    <col min="7450" max="7451" width="9" style="101" bestFit="1"/>
    <col min="7452" max="7453" width="11.125" style="101" bestFit="1" customWidth="1"/>
    <col min="7454" max="7454" width="5.25" style="101" bestFit="1" customWidth="1"/>
    <col min="7455" max="7455" width="9" style="101" bestFit="1"/>
    <col min="7456" max="7456" width="14.25" style="101" bestFit="1" customWidth="1"/>
    <col min="7457" max="7457" width="17.875" style="101" bestFit="1" customWidth="1"/>
    <col min="7458" max="7458" width="5.25" style="101" bestFit="1" customWidth="1"/>
    <col min="7459" max="7459" width="9" style="101" bestFit="1"/>
    <col min="7460" max="7460" width="11" style="101" bestFit="1" customWidth="1"/>
    <col min="7461" max="7461" width="8.375" style="101" bestFit="1" customWidth="1"/>
    <col min="7462" max="7462" width="9.625" style="101" bestFit="1" customWidth="1"/>
    <col min="7463" max="7463" width="15.125" style="101" bestFit="1" customWidth="1"/>
    <col min="7464" max="7464" width="11.125" style="101" bestFit="1" customWidth="1"/>
    <col min="7465" max="7465" width="9.5" style="101" bestFit="1" customWidth="1"/>
    <col min="7466" max="7466" width="11" style="101" bestFit="1" customWidth="1"/>
    <col min="7467" max="7475" width="15.125" style="101" bestFit="1" customWidth="1"/>
    <col min="7476" max="7476" width="7.125" style="101" bestFit="1" customWidth="1"/>
    <col min="7477" max="7477" width="11" style="101" bestFit="1" customWidth="1"/>
    <col min="7478" max="7478" width="15.125" style="101" bestFit="1" customWidth="1"/>
    <col min="7479" max="7479" width="19.25" style="101" bestFit="1" customWidth="1"/>
    <col min="7480" max="7480" width="15.125" style="101" bestFit="1" customWidth="1"/>
    <col min="7481" max="7481" width="19.25" style="101" bestFit="1" customWidth="1"/>
    <col min="7482" max="7482" width="15.125" style="101" bestFit="1" customWidth="1"/>
    <col min="7483" max="7483" width="19.25" style="101" bestFit="1" customWidth="1"/>
    <col min="7484" max="7484" width="15.125" style="101" bestFit="1" customWidth="1"/>
    <col min="7485" max="7485" width="19.25" style="101" bestFit="1" customWidth="1"/>
    <col min="7486" max="7486" width="15.125" style="101" bestFit="1" customWidth="1"/>
    <col min="7487" max="7487" width="19.25" style="101" bestFit="1" customWidth="1"/>
    <col min="7488" max="7488" width="13" style="101" bestFit="1" customWidth="1"/>
    <col min="7489" max="7489" width="17.25" style="101" bestFit="1" customWidth="1"/>
    <col min="7490" max="7490" width="15.125" style="101" bestFit="1" customWidth="1"/>
    <col min="7491" max="7491" width="19.25" style="101" bestFit="1" customWidth="1"/>
    <col min="7492" max="7492" width="15.125" style="101" bestFit="1" customWidth="1"/>
    <col min="7493" max="7493" width="19.25" style="101" bestFit="1" customWidth="1"/>
    <col min="7494" max="7499" width="21.375" style="101" bestFit="1" customWidth="1"/>
    <col min="7500" max="7501" width="17.25" style="101" bestFit="1" customWidth="1"/>
    <col min="7502" max="7502" width="7.125" style="101" bestFit="1" customWidth="1"/>
    <col min="7503" max="7503" width="11" style="101" bestFit="1" customWidth="1"/>
    <col min="7504" max="7504" width="7.125" style="101" bestFit="1" customWidth="1"/>
    <col min="7505" max="7506" width="11" style="101" bestFit="1" customWidth="1"/>
    <col min="7507" max="7507" width="15.125" style="101" bestFit="1" customWidth="1"/>
    <col min="7508" max="7508" width="16.5" style="101" bestFit="1" customWidth="1"/>
    <col min="7509" max="7509" width="20.625" style="101" bestFit="1" customWidth="1"/>
    <col min="7510" max="7510" width="7.125" style="101" bestFit="1" customWidth="1"/>
    <col min="7511" max="7513" width="11" style="101" bestFit="1" customWidth="1"/>
    <col min="7514" max="7514" width="15.125" style="101" bestFit="1" customWidth="1"/>
    <col min="7515" max="7517" width="11" style="101" bestFit="1" customWidth="1"/>
    <col min="7518" max="7518" width="13" style="101" bestFit="1" customWidth="1"/>
    <col min="7519" max="7519" width="11" style="101" bestFit="1" customWidth="1"/>
    <col min="7520" max="7520" width="15.125" style="101" bestFit="1" customWidth="1"/>
    <col min="7521" max="7521" width="17.25" style="101" bestFit="1" customWidth="1"/>
    <col min="7522" max="7522" width="7.125" style="101" bestFit="1" customWidth="1"/>
    <col min="7523" max="7523" width="13" style="101" bestFit="1" customWidth="1"/>
    <col min="7524" max="7525" width="12.375" style="101" bestFit="1" customWidth="1"/>
    <col min="7526" max="7527" width="15.125" style="101" bestFit="1" customWidth="1"/>
    <col min="7528" max="7529" width="18.625" style="101" bestFit="1" customWidth="1"/>
    <col min="7530" max="7531" width="21.375" style="101" bestFit="1" customWidth="1"/>
    <col min="7532" max="7532" width="17.25" style="101" bestFit="1" customWidth="1"/>
    <col min="7533" max="7533" width="11" style="101" bestFit="1" customWidth="1"/>
    <col min="7534" max="7535" width="15.125" style="101" bestFit="1" customWidth="1"/>
    <col min="7536" max="7536" width="11" style="101" bestFit="1" customWidth="1"/>
    <col min="7537" max="7538" width="15.125" style="101" bestFit="1" customWidth="1"/>
    <col min="7539" max="7539" width="11.875" style="101" bestFit="1" customWidth="1"/>
    <col min="7540" max="7540" width="16.375" style="101" bestFit="1" customWidth="1"/>
    <col min="7541" max="7541" width="15.125" style="101" bestFit="1" customWidth="1"/>
    <col min="7542" max="7542" width="11" style="101" bestFit="1" customWidth="1"/>
    <col min="7543" max="7544" width="15.125" style="101" bestFit="1" customWidth="1"/>
    <col min="7545" max="7545" width="11" style="101" bestFit="1" customWidth="1"/>
    <col min="7546" max="7547" width="15.125" style="101" bestFit="1" customWidth="1"/>
    <col min="7548" max="7548" width="5.25" style="101" bestFit="1" customWidth="1"/>
    <col min="7549" max="7550" width="9" style="101"/>
    <col min="7551" max="7551" width="7.125" style="101" bestFit="1" customWidth="1"/>
    <col min="7552" max="7552" width="9" style="101"/>
    <col min="7553" max="7553" width="59.375" style="101" bestFit="1" customWidth="1"/>
    <col min="7554" max="7554" width="45.5" style="101" bestFit="1" customWidth="1"/>
    <col min="7555" max="7555" width="27.625" style="101" bestFit="1" customWidth="1"/>
    <col min="7556" max="7556" width="11" style="101" bestFit="1" customWidth="1"/>
    <col min="7557" max="7560" width="13" style="101" bestFit="1" customWidth="1"/>
    <col min="7561" max="7561" width="14.375" style="101" bestFit="1" customWidth="1"/>
    <col min="7562" max="7562" width="13" style="101" bestFit="1" customWidth="1"/>
    <col min="7563" max="7564" width="18.125" style="101" bestFit="1" customWidth="1"/>
    <col min="7565" max="7565" width="20.25" style="101" bestFit="1" customWidth="1"/>
    <col min="7566" max="7566" width="17.625" style="101" bestFit="1" customWidth="1"/>
    <col min="7567" max="7567" width="15.125" style="101" bestFit="1" customWidth="1"/>
    <col min="7568" max="7568" width="21.375" style="101" bestFit="1" customWidth="1"/>
    <col min="7569" max="7569" width="12.875" style="101" bestFit="1" customWidth="1"/>
    <col min="7570" max="7570" width="13" style="101" bestFit="1" customWidth="1"/>
    <col min="7571" max="7571" width="21.5" style="101" bestFit="1" customWidth="1"/>
    <col min="7572" max="7573" width="13.125" style="101" bestFit="1" customWidth="1"/>
    <col min="7574" max="7574" width="21.25" style="101" bestFit="1" customWidth="1"/>
    <col min="7575" max="7575" width="17.375" style="101" bestFit="1" customWidth="1"/>
    <col min="7576" max="7576" width="13.125" style="101" bestFit="1" customWidth="1"/>
    <col min="7577" max="7577" width="15.125" style="101" bestFit="1" customWidth="1"/>
    <col min="7578" max="7578" width="25.25" style="101" bestFit="1" customWidth="1"/>
    <col min="7579" max="7579" width="18.875" style="101" bestFit="1" customWidth="1"/>
    <col min="7580" max="7580" width="28" style="101" bestFit="1" customWidth="1"/>
    <col min="7581" max="7581" width="26.75" style="101" bestFit="1" customWidth="1"/>
    <col min="7582" max="7582" width="28" style="101" bestFit="1" customWidth="1"/>
    <col min="7583" max="7583" width="25.25" style="101" bestFit="1" customWidth="1"/>
    <col min="7584" max="7584" width="29.625" style="101" bestFit="1" customWidth="1"/>
    <col min="7585" max="7585" width="25.25" style="101" bestFit="1" customWidth="1"/>
    <col min="7586" max="7586" width="29.625" style="101" bestFit="1" customWidth="1"/>
    <col min="7587" max="7587" width="25.25" style="101" bestFit="1" customWidth="1"/>
    <col min="7588" max="7589" width="18.875" style="101" bestFit="1" customWidth="1"/>
    <col min="7590" max="7590" width="21" style="101" bestFit="1" customWidth="1"/>
    <col min="7591" max="7591" width="20.875" style="101" bestFit="1" customWidth="1"/>
    <col min="7592" max="7592" width="12.625" style="101" bestFit="1" customWidth="1"/>
    <col min="7593" max="7593" width="15.125" style="101" bestFit="1" customWidth="1"/>
    <col min="7594" max="7594" width="7.125" style="101" bestFit="1" customWidth="1"/>
    <col min="7595" max="7595" width="19.25" style="101" bestFit="1" customWidth="1"/>
    <col min="7596" max="7598" width="15.125" style="101" bestFit="1" customWidth="1"/>
    <col min="7599" max="7599" width="17.25" style="101" bestFit="1" customWidth="1"/>
    <col min="7600" max="7602" width="15.125" style="101" bestFit="1" customWidth="1"/>
    <col min="7603" max="7604" width="17.25" style="101" bestFit="1" customWidth="1"/>
    <col min="7605" max="7605" width="15.125" style="101" bestFit="1" customWidth="1"/>
    <col min="7606" max="7607" width="17.25" style="101" bestFit="1" customWidth="1"/>
    <col min="7608" max="7608" width="15.125" style="101" bestFit="1" customWidth="1"/>
    <col min="7609" max="7610" width="17.25" style="101" bestFit="1" customWidth="1"/>
    <col min="7611" max="7611" width="19.25" style="101" bestFit="1" customWidth="1"/>
    <col min="7612" max="7613" width="21.375" style="101" bestFit="1" customWidth="1"/>
    <col min="7614" max="7614" width="23.5" style="101" bestFit="1" customWidth="1"/>
    <col min="7615" max="7615" width="21.375" style="101" bestFit="1" customWidth="1"/>
    <col min="7616" max="7616" width="19.25" style="101" bestFit="1" customWidth="1"/>
    <col min="7617" max="7618" width="21.375" style="101" bestFit="1" customWidth="1"/>
    <col min="7619" max="7619" width="23.5" style="101" bestFit="1" customWidth="1"/>
    <col min="7620" max="7620" width="21.375" style="101" bestFit="1" customWidth="1"/>
    <col min="7621" max="7621" width="17.25" style="101" bestFit="1" customWidth="1"/>
    <col min="7622" max="7624" width="19.25" style="101" bestFit="1" customWidth="1"/>
    <col min="7625" max="7625" width="18.375" style="101" bestFit="1" customWidth="1"/>
    <col min="7626" max="7627" width="20.375" style="101" bestFit="1" customWidth="1"/>
    <col min="7628" max="7628" width="13" style="101" bestFit="1" customWidth="1"/>
    <col min="7629" max="7630" width="19.25" style="101" bestFit="1" customWidth="1"/>
    <col min="7631" max="7632" width="17.25" style="101" bestFit="1" customWidth="1"/>
    <col min="7633" max="7635" width="19.25" style="101" bestFit="1" customWidth="1"/>
    <col min="7636" max="7637" width="21.375" style="101" bestFit="1" customWidth="1"/>
    <col min="7638" max="7638" width="19.25" style="101" bestFit="1" customWidth="1"/>
    <col min="7639" max="7640" width="21.375" style="101" bestFit="1" customWidth="1"/>
    <col min="7641" max="7641" width="23.5" style="101" bestFit="1" customWidth="1"/>
    <col min="7642" max="7643" width="21.375" style="101" bestFit="1" customWidth="1"/>
    <col min="7644" max="7646" width="23.5" style="101" bestFit="1" customWidth="1"/>
    <col min="7647" max="7648" width="25.5" style="101" bestFit="1" customWidth="1"/>
    <col min="7649" max="7649" width="23.5" style="101" bestFit="1" customWidth="1"/>
    <col min="7650" max="7651" width="25.5" style="101" bestFit="1" customWidth="1"/>
    <col min="7652" max="7652" width="27.625" style="101" bestFit="1" customWidth="1"/>
    <col min="7653" max="7653" width="25.5" style="101" bestFit="1" customWidth="1"/>
    <col min="7654" max="7654" width="22.75" style="101" bestFit="1" customWidth="1"/>
    <col min="7655" max="7655" width="26.875" style="101" bestFit="1" customWidth="1"/>
    <col min="7656" max="7657" width="19.25" style="101" bestFit="1" customWidth="1"/>
    <col min="7658" max="7658" width="25.5" style="101" bestFit="1" customWidth="1"/>
    <col min="7659" max="7660" width="21.375" style="101" bestFit="1" customWidth="1"/>
    <col min="7661" max="7661" width="27.625" style="101" bestFit="1" customWidth="1"/>
    <col min="7662" max="7662" width="8.375" style="101" bestFit="1" customWidth="1"/>
    <col min="7663" max="7665" width="16.75" style="101" bestFit="1" customWidth="1"/>
    <col min="7666" max="7666" width="18.875" style="101" bestFit="1" customWidth="1"/>
    <col min="7667" max="7667" width="23.5" style="101" bestFit="1" customWidth="1"/>
    <col min="7668" max="7668" width="25.5" style="101" bestFit="1" customWidth="1"/>
    <col min="7669" max="7670" width="8.375" style="101" bestFit="1" customWidth="1"/>
    <col min="7671" max="7671" width="10.25" style="101" bestFit="1" customWidth="1"/>
    <col min="7672" max="7672" width="13.75" style="101" bestFit="1" customWidth="1"/>
    <col min="7673" max="7673" width="15.125" style="101" bestFit="1" customWidth="1"/>
    <col min="7674" max="7676" width="21.5" style="101" bestFit="1" customWidth="1"/>
    <col min="7677" max="7678" width="19.25" style="101" bestFit="1" customWidth="1"/>
    <col min="7679" max="7679" width="6.625" style="101" bestFit="1" customWidth="1"/>
    <col min="7680" max="7680" width="9" style="101"/>
    <col min="7681" max="7681" width="15.125" style="101" bestFit="1" customWidth="1"/>
    <col min="7682" max="7682" width="13" style="101" bestFit="1" customWidth="1"/>
    <col min="7683" max="7685" width="9" style="101" bestFit="1"/>
    <col min="7686" max="7686" width="13" style="101" bestFit="1" customWidth="1"/>
    <col min="7687" max="7687" width="15" style="101" customWidth="1"/>
    <col min="7688" max="7688" width="13" style="101" bestFit="1" customWidth="1"/>
    <col min="7689" max="7689" width="9" style="101" bestFit="1"/>
    <col min="7690" max="7692" width="12.375" style="101" bestFit="1" customWidth="1"/>
    <col min="7693" max="7693" width="11" style="101" bestFit="1" customWidth="1"/>
    <col min="7694" max="7694" width="20.375" style="101" bestFit="1" customWidth="1"/>
    <col min="7695" max="7696" width="27.75" style="101" bestFit="1" customWidth="1"/>
    <col min="7697" max="7698" width="19.375" style="101" bestFit="1" customWidth="1"/>
    <col min="7699" max="7699" width="17.25" style="101" bestFit="1" customWidth="1"/>
    <col min="7700" max="7700" width="19.375" style="101" bestFit="1" customWidth="1"/>
    <col min="7701" max="7702" width="9" style="101" bestFit="1"/>
    <col min="7703" max="7703" width="17.375" style="101" bestFit="1" customWidth="1"/>
    <col min="7704" max="7704" width="9" style="101" bestFit="1"/>
    <col min="7705" max="7705" width="17.375" style="101" bestFit="1" customWidth="1"/>
    <col min="7706" max="7707" width="9" style="101" bestFit="1"/>
    <col min="7708" max="7709" width="11.125" style="101" bestFit="1" customWidth="1"/>
    <col min="7710" max="7710" width="5.25" style="101" bestFit="1" customWidth="1"/>
    <col min="7711" max="7711" width="9" style="101" bestFit="1"/>
    <col min="7712" max="7712" width="14.25" style="101" bestFit="1" customWidth="1"/>
    <col min="7713" max="7713" width="17.875" style="101" bestFit="1" customWidth="1"/>
    <col min="7714" max="7714" width="5.25" style="101" bestFit="1" customWidth="1"/>
    <col min="7715" max="7715" width="9" style="101" bestFit="1"/>
    <col min="7716" max="7716" width="11" style="101" bestFit="1" customWidth="1"/>
    <col min="7717" max="7717" width="8.375" style="101" bestFit="1" customWidth="1"/>
    <col min="7718" max="7718" width="9.625" style="101" bestFit="1" customWidth="1"/>
    <col min="7719" max="7719" width="15.125" style="101" bestFit="1" customWidth="1"/>
    <col min="7720" max="7720" width="11.125" style="101" bestFit="1" customWidth="1"/>
    <col min="7721" max="7721" width="9.5" style="101" bestFit="1" customWidth="1"/>
    <col min="7722" max="7722" width="11" style="101" bestFit="1" customWidth="1"/>
    <col min="7723" max="7731" width="15.125" style="101" bestFit="1" customWidth="1"/>
    <col min="7732" max="7732" width="7.125" style="101" bestFit="1" customWidth="1"/>
    <col min="7733" max="7733" width="11" style="101" bestFit="1" customWidth="1"/>
    <col min="7734" max="7734" width="15.125" style="101" bestFit="1" customWidth="1"/>
    <col min="7735" max="7735" width="19.25" style="101" bestFit="1" customWidth="1"/>
    <col min="7736" max="7736" width="15.125" style="101" bestFit="1" customWidth="1"/>
    <col min="7737" max="7737" width="19.25" style="101" bestFit="1" customWidth="1"/>
    <col min="7738" max="7738" width="15.125" style="101" bestFit="1" customWidth="1"/>
    <col min="7739" max="7739" width="19.25" style="101" bestFit="1" customWidth="1"/>
    <col min="7740" max="7740" width="15.125" style="101" bestFit="1" customWidth="1"/>
    <col min="7741" max="7741" width="19.25" style="101" bestFit="1" customWidth="1"/>
    <col min="7742" max="7742" width="15.125" style="101" bestFit="1" customWidth="1"/>
    <col min="7743" max="7743" width="19.25" style="101" bestFit="1" customWidth="1"/>
    <col min="7744" max="7744" width="13" style="101" bestFit="1" customWidth="1"/>
    <col min="7745" max="7745" width="17.25" style="101" bestFit="1" customWidth="1"/>
    <col min="7746" max="7746" width="15.125" style="101" bestFit="1" customWidth="1"/>
    <col min="7747" max="7747" width="19.25" style="101" bestFit="1" customWidth="1"/>
    <col min="7748" max="7748" width="15.125" style="101" bestFit="1" customWidth="1"/>
    <col min="7749" max="7749" width="19.25" style="101" bestFit="1" customWidth="1"/>
    <col min="7750" max="7755" width="21.375" style="101" bestFit="1" customWidth="1"/>
    <col min="7756" max="7757" width="17.25" style="101" bestFit="1" customWidth="1"/>
    <col min="7758" max="7758" width="7.125" style="101" bestFit="1" customWidth="1"/>
    <col min="7759" max="7759" width="11" style="101" bestFit="1" customWidth="1"/>
    <col min="7760" max="7760" width="7.125" style="101" bestFit="1" customWidth="1"/>
    <col min="7761" max="7762" width="11" style="101" bestFit="1" customWidth="1"/>
    <col min="7763" max="7763" width="15.125" style="101" bestFit="1" customWidth="1"/>
    <col min="7764" max="7764" width="16.5" style="101" bestFit="1" customWidth="1"/>
    <col min="7765" max="7765" width="20.625" style="101" bestFit="1" customWidth="1"/>
    <col min="7766" max="7766" width="7.125" style="101" bestFit="1" customWidth="1"/>
    <col min="7767" max="7769" width="11" style="101" bestFit="1" customWidth="1"/>
    <col min="7770" max="7770" width="15.125" style="101" bestFit="1" customWidth="1"/>
    <col min="7771" max="7773" width="11" style="101" bestFit="1" customWidth="1"/>
    <col min="7774" max="7774" width="13" style="101" bestFit="1" customWidth="1"/>
    <col min="7775" max="7775" width="11" style="101" bestFit="1" customWidth="1"/>
    <col min="7776" max="7776" width="15.125" style="101" bestFit="1" customWidth="1"/>
    <col min="7777" max="7777" width="17.25" style="101" bestFit="1" customWidth="1"/>
    <col min="7778" max="7778" width="7.125" style="101" bestFit="1" customWidth="1"/>
    <col min="7779" max="7779" width="13" style="101" bestFit="1" customWidth="1"/>
    <col min="7780" max="7781" width="12.375" style="101" bestFit="1" customWidth="1"/>
    <col min="7782" max="7783" width="15.125" style="101" bestFit="1" customWidth="1"/>
    <col min="7784" max="7785" width="18.625" style="101" bestFit="1" customWidth="1"/>
    <col min="7786" max="7787" width="21.375" style="101" bestFit="1" customWidth="1"/>
    <col min="7788" max="7788" width="17.25" style="101" bestFit="1" customWidth="1"/>
    <col min="7789" max="7789" width="11" style="101" bestFit="1" customWidth="1"/>
    <col min="7790" max="7791" width="15.125" style="101" bestFit="1" customWidth="1"/>
    <col min="7792" max="7792" width="11" style="101" bestFit="1" customWidth="1"/>
    <col min="7793" max="7794" width="15.125" style="101" bestFit="1" customWidth="1"/>
    <col min="7795" max="7795" width="11.875" style="101" bestFit="1" customWidth="1"/>
    <col min="7796" max="7796" width="16.375" style="101" bestFit="1" customWidth="1"/>
    <col min="7797" max="7797" width="15.125" style="101" bestFit="1" customWidth="1"/>
    <col min="7798" max="7798" width="11" style="101" bestFit="1" customWidth="1"/>
    <col min="7799" max="7800" width="15.125" style="101" bestFit="1" customWidth="1"/>
    <col min="7801" max="7801" width="11" style="101" bestFit="1" customWidth="1"/>
    <col min="7802" max="7803" width="15.125" style="101" bestFit="1" customWidth="1"/>
    <col min="7804" max="7804" width="5.25" style="101" bestFit="1" customWidth="1"/>
    <col min="7805" max="7806" width="9" style="101"/>
    <col min="7807" max="7807" width="7.125" style="101" bestFit="1" customWidth="1"/>
    <col min="7808" max="7808" width="9" style="101"/>
    <col min="7809" max="7809" width="59.375" style="101" bestFit="1" customWidth="1"/>
    <col min="7810" max="7810" width="45.5" style="101" bestFit="1" customWidth="1"/>
    <col min="7811" max="7811" width="27.625" style="101" bestFit="1" customWidth="1"/>
    <col min="7812" max="7812" width="11" style="101" bestFit="1" customWidth="1"/>
    <col min="7813" max="7816" width="13" style="101" bestFit="1" customWidth="1"/>
    <col min="7817" max="7817" width="14.375" style="101" bestFit="1" customWidth="1"/>
    <col min="7818" max="7818" width="13" style="101" bestFit="1" customWidth="1"/>
    <col min="7819" max="7820" width="18.125" style="101" bestFit="1" customWidth="1"/>
    <col min="7821" max="7821" width="20.25" style="101" bestFit="1" customWidth="1"/>
    <col min="7822" max="7822" width="17.625" style="101" bestFit="1" customWidth="1"/>
    <col min="7823" max="7823" width="15.125" style="101" bestFit="1" customWidth="1"/>
    <col min="7824" max="7824" width="21.375" style="101" bestFit="1" customWidth="1"/>
    <col min="7825" max="7825" width="12.875" style="101" bestFit="1" customWidth="1"/>
    <col min="7826" max="7826" width="13" style="101" bestFit="1" customWidth="1"/>
    <col min="7827" max="7827" width="21.5" style="101" bestFit="1" customWidth="1"/>
    <col min="7828" max="7829" width="13.125" style="101" bestFit="1" customWidth="1"/>
    <col min="7830" max="7830" width="21.25" style="101" bestFit="1" customWidth="1"/>
    <col min="7831" max="7831" width="17.375" style="101" bestFit="1" customWidth="1"/>
    <col min="7832" max="7832" width="13.125" style="101" bestFit="1" customWidth="1"/>
    <col min="7833" max="7833" width="15.125" style="101" bestFit="1" customWidth="1"/>
    <col min="7834" max="7834" width="25.25" style="101" bestFit="1" customWidth="1"/>
    <col min="7835" max="7835" width="18.875" style="101" bestFit="1" customWidth="1"/>
    <col min="7836" max="7836" width="28" style="101" bestFit="1" customWidth="1"/>
    <col min="7837" max="7837" width="26.75" style="101" bestFit="1" customWidth="1"/>
    <col min="7838" max="7838" width="28" style="101" bestFit="1" customWidth="1"/>
    <col min="7839" max="7839" width="25.25" style="101" bestFit="1" customWidth="1"/>
    <col min="7840" max="7840" width="29.625" style="101" bestFit="1" customWidth="1"/>
    <col min="7841" max="7841" width="25.25" style="101" bestFit="1" customWidth="1"/>
    <col min="7842" max="7842" width="29.625" style="101" bestFit="1" customWidth="1"/>
    <col min="7843" max="7843" width="25.25" style="101" bestFit="1" customWidth="1"/>
    <col min="7844" max="7845" width="18.875" style="101" bestFit="1" customWidth="1"/>
    <col min="7846" max="7846" width="21" style="101" bestFit="1" customWidth="1"/>
    <col min="7847" max="7847" width="20.875" style="101" bestFit="1" customWidth="1"/>
    <col min="7848" max="7848" width="12.625" style="101" bestFit="1" customWidth="1"/>
    <col min="7849" max="7849" width="15.125" style="101" bestFit="1" customWidth="1"/>
    <col min="7850" max="7850" width="7.125" style="101" bestFit="1" customWidth="1"/>
    <col min="7851" max="7851" width="19.25" style="101" bestFit="1" customWidth="1"/>
    <col min="7852" max="7854" width="15.125" style="101" bestFit="1" customWidth="1"/>
    <col min="7855" max="7855" width="17.25" style="101" bestFit="1" customWidth="1"/>
    <col min="7856" max="7858" width="15.125" style="101" bestFit="1" customWidth="1"/>
    <col min="7859" max="7860" width="17.25" style="101" bestFit="1" customWidth="1"/>
    <col min="7861" max="7861" width="15.125" style="101" bestFit="1" customWidth="1"/>
    <col min="7862" max="7863" width="17.25" style="101" bestFit="1" customWidth="1"/>
    <col min="7864" max="7864" width="15.125" style="101" bestFit="1" customWidth="1"/>
    <col min="7865" max="7866" width="17.25" style="101" bestFit="1" customWidth="1"/>
    <col min="7867" max="7867" width="19.25" style="101" bestFit="1" customWidth="1"/>
    <col min="7868" max="7869" width="21.375" style="101" bestFit="1" customWidth="1"/>
    <col min="7870" max="7870" width="23.5" style="101" bestFit="1" customWidth="1"/>
    <col min="7871" max="7871" width="21.375" style="101" bestFit="1" customWidth="1"/>
    <col min="7872" max="7872" width="19.25" style="101" bestFit="1" customWidth="1"/>
    <col min="7873" max="7874" width="21.375" style="101" bestFit="1" customWidth="1"/>
    <col min="7875" max="7875" width="23.5" style="101" bestFit="1" customWidth="1"/>
    <col min="7876" max="7876" width="21.375" style="101" bestFit="1" customWidth="1"/>
    <col min="7877" max="7877" width="17.25" style="101" bestFit="1" customWidth="1"/>
    <col min="7878" max="7880" width="19.25" style="101" bestFit="1" customWidth="1"/>
    <col min="7881" max="7881" width="18.375" style="101" bestFit="1" customWidth="1"/>
    <col min="7882" max="7883" width="20.375" style="101" bestFit="1" customWidth="1"/>
    <col min="7884" max="7884" width="13" style="101" bestFit="1" customWidth="1"/>
    <col min="7885" max="7886" width="19.25" style="101" bestFit="1" customWidth="1"/>
    <col min="7887" max="7888" width="17.25" style="101" bestFit="1" customWidth="1"/>
    <col min="7889" max="7891" width="19.25" style="101" bestFit="1" customWidth="1"/>
    <col min="7892" max="7893" width="21.375" style="101" bestFit="1" customWidth="1"/>
    <col min="7894" max="7894" width="19.25" style="101" bestFit="1" customWidth="1"/>
    <col min="7895" max="7896" width="21.375" style="101" bestFit="1" customWidth="1"/>
    <col min="7897" max="7897" width="23.5" style="101" bestFit="1" customWidth="1"/>
    <col min="7898" max="7899" width="21.375" style="101" bestFit="1" customWidth="1"/>
    <col min="7900" max="7902" width="23.5" style="101" bestFit="1" customWidth="1"/>
    <col min="7903" max="7904" width="25.5" style="101" bestFit="1" customWidth="1"/>
    <col min="7905" max="7905" width="23.5" style="101" bestFit="1" customWidth="1"/>
    <col min="7906" max="7907" width="25.5" style="101" bestFit="1" customWidth="1"/>
    <col min="7908" max="7908" width="27.625" style="101" bestFit="1" customWidth="1"/>
    <col min="7909" max="7909" width="25.5" style="101" bestFit="1" customWidth="1"/>
    <col min="7910" max="7910" width="22.75" style="101" bestFit="1" customWidth="1"/>
    <col min="7911" max="7911" width="26.875" style="101" bestFit="1" customWidth="1"/>
    <col min="7912" max="7913" width="19.25" style="101" bestFit="1" customWidth="1"/>
    <col min="7914" max="7914" width="25.5" style="101" bestFit="1" customWidth="1"/>
    <col min="7915" max="7916" width="21.375" style="101" bestFit="1" customWidth="1"/>
    <col min="7917" max="7917" width="27.625" style="101" bestFit="1" customWidth="1"/>
    <col min="7918" max="7918" width="8.375" style="101" bestFit="1" customWidth="1"/>
    <col min="7919" max="7921" width="16.75" style="101" bestFit="1" customWidth="1"/>
    <col min="7922" max="7922" width="18.875" style="101" bestFit="1" customWidth="1"/>
    <col min="7923" max="7923" width="23.5" style="101" bestFit="1" customWidth="1"/>
    <col min="7924" max="7924" width="25.5" style="101" bestFit="1" customWidth="1"/>
    <col min="7925" max="7926" width="8.375" style="101" bestFit="1" customWidth="1"/>
    <col min="7927" max="7927" width="10.25" style="101" bestFit="1" customWidth="1"/>
    <col min="7928" max="7928" width="13.75" style="101" bestFit="1" customWidth="1"/>
    <col min="7929" max="7929" width="15.125" style="101" bestFit="1" customWidth="1"/>
    <col min="7930" max="7932" width="21.5" style="101" bestFit="1" customWidth="1"/>
    <col min="7933" max="7934" width="19.25" style="101" bestFit="1" customWidth="1"/>
    <col min="7935" max="7935" width="6.625" style="101" bestFit="1" customWidth="1"/>
    <col min="7936" max="7936" width="9" style="101"/>
    <col min="7937" max="7937" width="15.125" style="101" bestFit="1" customWidth="1"/>
    <col min="7938" max="7938" width="13" style="101" bestFit="1" customWidth="1"/>
    <col min="7939" max="7941" width="9" style="101" bestFit="1"/>
    <col min="7942" max="7942" width="13" style="101" bestFit="1" customWidth="1"/>
    <col min="7943" max="7943" width="15" style="101" customWidth="1"/>
    <col min="7944" max="7944" width="13" style="101" bestFit="1" customWidth="1"/>
    <col min="7945" max="7945" width="9" style="101" bestFit="1"/>
    <col min="7946" max="7948" width="12.375" style="101" bestFit="1" customWidth="1"/>
    <col min="7949" max="7949" width="11" style="101" bestFit="1" customWidth="1"/>
    <col min="7950" max="7950" width="20.375" style="101" bestFit="1" customWidth="1"/>
    <col min="7951" max="7952" width="27.75" style="101" bestFit="1" customWidth="1"/>
    <col min="7953" max="7954" width="19.375" style="101" bestFit="1" customWidth="1"/>
    <col min="7955" max="7955" width="17.25" style="101" bestFit="1" customWidth="1"/>
    <col min="7956" max="7956" width="19.375" style="101" bestFit="1" customWidth="1"/>
    <col min="7957" max="7958" width="9" style="101" bestFit="1"/>
    <col min="7959" max="7959" width="17.375" style="101" bestFit="1" customWidth="1"/>
    <col min="7960" max="7960" width="9" style="101" bestFit="1"/>
    <col min="7961" max="7961" width="17.375" style="101" bestFit="1" customWidth="1"/>
    <col min="7962" max="7963" width="9" style="101" bestFit="1"/>
    <col min="7964" max="7965" width="11.125" style="101" bestFit="1" customWidth="1"/>
    <col min="7966" max="7966" width="5.25" style="101" bestFit="1" customWidth="1"/>
    <col min="7967" max="7967" width="9" style="101" bestFit="1"/>
    <col min="7968" max="7968" width="14.25" style="101" bestFit="1" customWidth="1"/>
    <col min="7969" max="7969" width="17.875" style="101" bestFit="1" customWidth="1"/>
    <col min="7970" max="7970" width="5.25" style="101" bestFit="1" customWidth="1"/>
    <col min="7971" max="7971" width="9" style="101" bestFit="1"/>
    <col min="7972" max="7972" width="11" style="101" bestFit="1" customWidth="1"/>
    <col min="7973" max="7973" width="8.375" style="101" bestFit="1" customWidth="1"/>
    <col min="7974" max="7974" width="9.625" style="101" bestFit="1" customWidth="1"/>
    <col min="7975" max="7975" width="15.125" style="101" bestFit="1" customWidth="1"/>
    <col min="7976" max="7976" width="11.125" style="101" bestFit="1" customWidth="1"/>
    <col min="7977" max="7977" width="9.5" style="101" bestFit="1" customWidth="1"/>
    <col min="7978" max="7978" width="11" style="101" bestFit="1" customWidth="1"/>
    <col min="7979" max="7987" width="15.125" style="101" bestFit="1" customWidth="1"/>
    <col min="7988" max="7988" width="7.125" style="101" bestFit="1" customWidth="1"/>
    <col min="7989" max="7989" width="11" style="101" bestFit="1" customWidth="1"/>
    <col min="7990" max="7990" width="15.125" style="101" bestFit="1" customWidth="1"/>
    <col min="7991" max="7991" width="19.25" style="101" bestFit="1" customWidth="1"/>
    <col min="7992" max="7992" width="15.125" style="101" bestFit="1" customWidth="1"/>
    <col min="7993" max="7993" width="19.25" style="101" bestFit="1" customWidth="1"/>
    <col min="7994" max="7994" width="15.125" style="101" bestFit="1" customWidth="1"/>
    <col min="7995" max="7995" width="19.25" style="101" bestFit="1" customWidth="1"/>
    <col min="7996" max="7996" width="15.125" style="101" bestFit="1" customWidth="1"/>
    <col min="7997" max="7997" width="19.25" style="101" bestFit="1" customWidth="1"/>
    <col min="7998" max="7998" width="15.125" style="101" bestFit="1" customWidth="1"/>
    <col min="7999" max="7999" width="19.25" style="101" bestFit="1" customWidth="1"/>
    <col min="8000" max="8000" width="13" style="101" bestFit="1" customWidth="1"/>
    <col min="8001" max="8001" width="17.25" style="101" bestFit="1" customWidth="1"/>
    <col min="8002" max="8002" width="15.125" style="101" bestFit="1" customWidth="1"/>
    <col min="8003" max="8003" width="19.25" style="101" bestFit="1" customWidth="1"/>
    <col min="8004" max="8004" width="15.125" style="101" bestFit="1" customWidth="1"/>
    <col min="8005" max="8005" width="19.25" style="101" bestFit="1" customWidth="1"/>
    <col min="8006" max="8011" width="21.375" style="101" bestFit="1" customWidth="1"/>
    <col min="8012" max="8013" width="17.25" style="101" bestFit="1" customWidth="1"/>
    <col min="8014" max="8014" width="7.125" style="101" bestFit="1" customWidth="1"/>
    <col min="8015" max="8015" width="11" style="101" bestFit="1" customWidth="1"/>
    <col min="8016" max="8016" width="7.125" style="101" bestFit="1" customWidth="1"/>
    <col min="8017" max="8018" width="11" style="101" bestFit="1" customWidth="1"/>
    <col min="8019" max="8019" width="15.125" style="101" bestFit="1" customWidth="1"/>
    <col min="8020" max="8020" width="16.5" style="101" bestFit="1" customWidth="1"/>
    <col min="8021" max="8021" width="20.625" style="101" bestFit="1" customWidth="1"/>
    <col min="8022" max="8022" width="7.125" style="101" bestFit="1" customWidth="1"/>
    <col min="8023" max="8025" width="11" style="101" bestFit="1" customWidth="1"/>
    <col min="8026" max="8026" width="15.125" style="101" bestFit="1" customWidth="1"/>
    <col min="8027" max="8029" width="11" style="101" bestFit="1" customWidth="1"/>
    <col min="8030" max="8030" width="13" style="101" bestFit="1" customWidth="1"/>
    <col min="8031" max="8031" width="11" style="101" bestFit="1" customWidth="1"/>
    <col min="8032" max="8032" width="15.125" style="101" bestFit="1" customWidth="1"/>
    <col min="8033" max="8033" width="17.25" style="101" bestFit="1" customWidth="1"/>
    <col min="8034" max="8034" width="7.125" style="101" bestFit="1" customWidth="1"/>
    <col min="8035" max="8035" width="13" style="101" bestFit="1" customWidth="1"/>
    <col min="8036" max="8037" width="12.375" style="101" bestFit="1" customWidth="1"/>
    <col min="8038" max="8039" width="15.125" style="101" bestFit="1" customWidth="1"/>
    <col min="8040" max="8041" width="18.625" style="101" bestFit="1" customWidth="1"/>
    <col min="8042" max="8043" width="21.375" style="101" bestFit="1" customWidth="1"/>
    <col min="8044" max="8044" width="17.25" style="101" bestFit="1" customWidth="1"/>
    <col min="8045" max="8045" width="11" style="101" bestFit="1" customWidth="1"/>
    <col min="8046" max="8047" width="15.125" style="101" bestFit="1" customWidth="1"/>
    <col min="8048" max="8048" width="11" style="101" bestFit="1" customWidth="1"/>
    <col min="8049" max="8050" width="15.125" style="101" bestFit="1" customWidth="1"/>
    <col min="8051" max="8051" width="11.875" style="101" bestFit="1" customWidth="1"/>
    <col min="8052" max="8052" width="16.375" style="101" bestFit="1" customWidth="1"/>
    <col min="8053" max="8053" width="15.125" style="101" bestFit="1" customWidth="1"/>
    <col min="8054" max="8054" width="11" style="101" bestFit="1" customWidth="1"/>
    <col min="8055" max="8056" width="15.125" style="101" bestFit="1" customWidth="1"/>
    <col min="8057" max="8057" width="11" style="101" bestFit="1" customWidth="1"/>
    <col min="8058" max="8059" width="15.125" style="101" bestFit="1" customWidth="1"/>
    <col min="8060" max="8060" width="5.25" style="101" bestFit="1" customWidth="1"/>
    <col min="8061" max="8062" width="9" style="101"/>
    <col min="8063" max="8063" width="7.125" style="101" bestFit="1" customWidth="1"/>
    <col min="8064" max="8064" width="9" style="101"/>
    <col min="8065" max="8065" width="59.375" style="101" bestFit="1" customWidth="1"/>
    <col min="8066" max="8066" width="45.5" style="101" bestFit="1" customWidth="1"/>
    <col min="8067" max="8067" width="27.625" style="101" bestFit="1" customWidth="1"/>
    <col min="8068" max="8068" width="11" style="101" bestFit="1" customWidth="1"/>
    <col min="8069" max="8072" width="13" style="101" bestFit="1" customWidth="1"/>
    <col min="8073" max="8073" width="14.375" style="101" bestFit="1" customWidth="1"/>
    <col min="8074" max="8074" width="13" style="101" bestFit="1" customWidth="1"/>
    <col min="8075" max="8076" width="18.125" style="101" bestFit="1" customWidth="1"/>
    <col min="8077" max="8077" width="20.25" style="101" bestFit="1" customWidth="1"/>
    <col min="8078" max="8078" width="17.625" style="101" bestFit="1" customWidth="1"/>
    <col min="8079" max="8079" width="15.125" style="101" bestFit="1" customWidth="1"/>
    <col min="8080" max="8080" width="21.375" style="101" bestFit="1" customWidth="1"/>
    <col min="8081" max="8081" width="12.875" style="101" bestFit="1" customWidth="1"/>
    <col min="8082" max="8082" width="13" style="101" bestFit="1" customWidth="1"/>
    <col min="8083" max="8083" width="21.5" style="101" bestFit="1" customWidth="1"/>
    <col min="8084" max="8085" width="13.125" style="101" bestFit="1" customWidth="1"/>
    <col min="8086" max="8086" width="21.25" style="101" bestFit="1" customWidth="1"/>
    <col min="8087" max="8087" width="17.375" style="101" bestFit="1" customWidth="1"/>
    <col min="8088" max="8088" width="13.125" style="101" bestFit="1" customWidth="1"/>
    <col min="8089" max="8089" width="15.125" style="101" bestFit="1" customWidth="1"/>
    <col min="8090" max="8090" width="25.25" style="101" bestFit="1" customWidth="1"/>
    <col min="8091" max="8091" width="18.875" style="101" bestFit="1" customWidth="1"/>
    <col min="8092" max="8092" width="28" style="101" bestFit="1" customWidth="1"/>
    <col min="8093" max="8093" width="26.75" style="101" bestFit="1" customWidth="1"/>
    <col min="8094" max="8094" width="28" style="101" bestFit="1" customWidth="1"/>
    <col min="8095" max="8095" width="25.25" style="101" bestFit="1" customWidth="1"/>
    <col min="8096" max="8096" width="29.625" style="101" bestFit="1" customWidth="1"/>
    <col min="8097" max="8097" width="25.25" style="101" bestFit="1" customWidth="1"/>
    <col min="8098" max="8098" width="29.625" style="101" bestFit="1" customWidth="1"/>
    <col min="8099" max="8099" width="25.25" style="101" bestFit="1" customWidth="1"/>
    <col min="8100" max="8101" width="18.875" style="101" bestFit="1" customWidth="1"/>
    <col min="8102" max="8102" width="21" style="101" bestFit="1" customWidth="1"/>
    <col min="8103" max="8103" width="20.875" style="101" bestFit="1" customWidth="1"/>
    <col min="8104" max="8104" width="12.625" style="101" bestFit="1" customWidth="1"/>
    <col min="8105" max="8105" width="15.125" style="101" bestFit="1" customWidth="1"/>
    <col min="8106" max="8106" width="7.125" style="101" bestFit="1" customWidth="1"/>
    <col min="8107" max="8107" width="19.25" style="101" bestFit="1" customWidth="1"/>
    <col min="8108" max="8110" width="15.125" style="101" bestFit="1" customWidth="1"/>
    <col min="8111" max="8111" width="17.25" style="101" bestFit="1" customWidth="1"/>
    <col min="8112" max="8114" width="15.125" style="101" bestFit="1" customWidth="1"/>
    <col min="8115" max="8116" width="17.25" style="101" bestFit="1" customWidth="1"/>
    <col min="8117" max="8117" width="15.125" style="101" bestFit="1" customWidth="1"/>
    <col min="8118" max="8119" width="17.25" style="101" bestFit="1" customWidth="1"/>
    <col min="8120" max="8120" width="15.125" style="101" bestFit="1" customWidth="1"/>
    <col min="8121" max="8122" width="17.25" style="101" bestFit="1" customWidth="1"/>
    <col min="8123" max="8123" width="19.25" style="101" bestFit="1" customWidth="1"/>
    <col min="8124" max="8125" width="21.375" style="101" bestFit="1" customWidth="1"/>
    <col min="8126" max="8126" width="23.5" style="101" bestFit="1" customWidth="1"/>
    <col min="8127" max="8127" width="21.375" style="101" bestFit="1" customWidth="1"/>
    <col min="8128" max="8128" width="19.25" style="101" bestFit="1" customWidth="1"/>
    <col min="8129" max="8130" width="21.375" style="101" bestFit="1" customWidth="1"/>
    <col min="8131" max="8131" width="23.5" style="101" bestFit="1" customWidth="1"/>
    <col min="8132" max="8132" width="21.375" style="101" bestFit="1" customWidth="1"/>
    <col min="8133" max="8133" width="17.25" style="101" bestFit="1" customWidth="1"/>
    <col min="8134" max="8136" width="19.25" style="101" bestFit="1" customWidth="1"/>
    <col min="8137" max="8137" width="18.375" style="101" bestFit="1" customWidth="1"/>
    <col min="8138" max="8139" width="20.375" style="101" bestFit="1" customWidth="1"/>
    <col min="8140" max="8140" width="13" style="101" bestFit="1" customWidth="1"/>
    <col min="8141" max="8142" width="19.25" style="101" bestFit="1" customWidth="1"/>
    <col min="8143" max="8144" width="17.25" style="101" bestFit="1" customWidth="1"/>
    <col min="8145" max="8147" width="19.25" style="101" bestFit="1" customWidth="1"/>
    <col min="8148" max="8149" width="21.375" style="101" bestFit="1" customWidth="1"/>
    <col min="8150" max="8150" width="19.25" style="101" bestFit="1" customWidth="1"/>
    <col min="8151" max="8152" width="21.375" style="101" bestFit="1" customWidth="1"/>
    <col min="8153" max="8153" width="23.5" style="101" bestFit="1" customWidth="1"/>
    <col min="8154" max="8155" width="21.375" style="101" bestFit="1" customWidth="1"/>
    <col min="8156" max="8158" width="23.5" style="101" bestFit="1" customWidth="1"/>
    <col min="8159" max="8160" width="25.5" style="101" bestFit="1" customWidth="1"/>
    <col min="8161" max="8161" width="23.5" style="101" bestFit="1" customWidth="1"/>
    <col min="8162" max="8163" width="25.5" style="101" bestFit="1" customWidth="1"/>
    <col min="8164" max="8164" width="27.625" style="101" bestFit="1" customWidth="1"/>
    <col min="8165" max="8165" width="25.5" style="101" bestFit="1" customWidth="1"/>
    <col min="8166" max="8166" width="22.75" style="101" bestFit="1" customWidth="1"/>
    <col min="8167" max="8167" width="26.875" style="101" bestFit="1" customWidth="1"/>
    <col min="8168" max="8169" width="19.25" style="101" bestFit="1" customWidth="1"/>
    <col min="8170" max="8170" width="25.5" style="101" bestFit="1" customWidth="1"/>
    <col min="8171" max="8172" width="21.375" style="101" bestFit="1" customWidth="1"/>
    <col min="8173" max="8173" width="27.625" style="101" bestFit="1" customWidth="1"/>
    <col min="8174" max="8174" width="8.375" style="101" bestFit="1" customWidth="1"/>
    <col min="8175" max="8177" width="16.75" style="101" bestFit="1" customWidth="1"/>
    <col min="8178" max="8178" width="18.875" style="101" bestFit="1" customWidth="1"/>
    <col min="8179" max="8179" width="23.5" style="101" bestFit="1" customWidth="1"/>
    <col min="8180" max="8180" width="25.5" style="101" bestFit="1" customWidth="1"/>
    <col min="8181" max="8182" width="8.375" style="101" bestFit="1" customWidth="1"/>
    <col min="8183" max="8183" width="10.25" style="101" bestFit="1" customWidth="1"/>
    <col min="8184" max="8184" width="13.75" style="101" bestFit="1" customWidth="1"/>
    <col min="8185" max="8185" width="15.125" style="101" bestFit="1" customWidth="1"/>
    <col min="8186" max="8188" width="21.5" style="101" bestFit="1" customWidth="1"/>
    <col min="8189" max="8190" width="19.25" style="101" bestFit="1" customWidth="1"/>
    <col min="8191" max="8191" width="6.625" style="101" bestFit="1" customWidth="1"/>
    <col min="8192" max="8192" width="9" style="101"/>
    <col min="8193" max="8193" width="15.125" style="101" bestFit="1" customWidth="1"/>
    <col min="8194" max="8194" width="13" style="101" bestFit="1" customWidth="1"/>
    <col min="8195" max="8197" width="9" style="101" bestFit="1"/>
    <col min="8198" max="8198" width="13" style="101" bestFit="1" customWidth="1"/>
    <col min="8199" max="8199" width="15" style="101" customWidth="1"/>
    <col min="8200" max="8200" width="13" style="101" bestFit="1" customWidth="1"/>
    <col min="8201" max="8201" width="9" style="101" bestFit="1"/>
    <col min="8202" max="8204" width="12.375" style="101" bestFit="1" customWidth="1"/>
    <col min="8205" max="8205" width="11" style="101" bestFit="1" customWidth="1"/>
    <col min="8206" max="8206" width="20.375" style="101" bestFit="1" customWidth="1"/>
    <col min="8207" max="8208" width="27.75" style="101" bestFit="1" customWidth="1"/>
    <col min="8209" max="8210" width="19.375" style="101" bestFit="1" customWidth="1"/>
    <col min="8211" max="8211" width="17.25" style="101" bestFit="1" customWidth="1"/>
    <col min="8212" max="8212" width="19.375" style="101" bestFit="1" customWidth="1"/>
    <col min="8213" max="8214" width="9" style="101" bestFit="1"/>
    <col min="8215" max="8215" width="17.375" style="101" bestFit="1" customWidth="1"/>
    <col min="8216" max="8216" width="9" style="101" bestFit="1"/>
    <col min="8217" max="8217" width="17.375" style="101" bestFit="1" customWidth="1"/>
    <col min="8218" max="8219" width="9" style="101" bestFit="1"/>
    <col min="8220" max="8221" width="11.125" style="101" bestFit="1" customWidth="1"/>
    <col min="8222" max="8222" width="5.25" style="101" bestFit="1" customWidth="1"/>
    <col min="8223" max="8223" width="9" style="101" bestFit="1"/>
    <col min="8224" max="8224" width="14.25" style="101" bestFit="1" customWidth="1"/>
    <col min="8225" max="8225" width="17.875" style="101" bestFit="1" customWidth="1"/>
    <col min="8226" max="8226" width="5.25" style="101" bestFit="1" customWidth="1"/>
    <col min="8227" max="8227" width="9" style="101" bestFit="1"/>
    <col min="8228" max="8228" width="11" style="101" bestFit="1" customWidth="1"/>
    <col min="8229" max="8229" width="8.375" style="101" bestFit="1" customWidth="1"/>
    <col min="8230" max="8230" width="9.625" style="101" bestFit="1" customWidth="1"/>
    <col min="8231" max="8231" width="15.125" style="101" bestFit="1" customWidth="1"/>
    <col min="8232" max="8232" width="11.125" style="101" bestFit="1" customWidth="1"/>
    <col min="8233" max="8233" width="9.5" style="101" bestFit="1" customWidth="1"/>
    <col min="8234" max="8234" width="11" style="101" bestFit="1" customWidth="1"/>
    <col min="8235" max="8243" width="15.125" style="101" bestFit="1" customWidth="1"/>
    <col min="8244" max="8244" width="7.125" style="101" bestFit="1" customWidth="1"/>
    <col min="8245" max="8245" width="11" style="101" bestFit="1" customWidth="1"/>
    <col min="8246" max="8246" width="15.125" style="101" bestFit="1" customWidth="1"/>
    <col min="8247" max="8247" width="19.25" style="101" bestFit="1" customWidth="1"/>
    <col min="8248" max="8248" width="15.125" style="101" bestFit="1" customWidth="1"/>
    <col min="8249" max="8249" width="19.25" style="101" bestFit="1" customWidth="1"/>
    <col min="8250" max="8250" width="15.125" style="101" bestFit="1" customWidth="1"/>
    <col min="8251" max="8251" width="19.25" style="101" bestFit="1" customWidth="1"/>
    <col min="8252" max="8252" width="15.125" style="101" bestFit="1" customWidth="1"/>
    <col min="8253" max="8253" width="19.25" style="101" bestFit="1" customWidth="1"/>
    <col min="8254" max="8254" width="15.125" style="101" bestFit="1" customWidth="1"/>
    <col min="8255" max="8255" width="19.25" style="101" bestFit="1" customWidth="1"/>
    <col min="8256" max="8256" width="13" style="101" bestFit="1" customWidth="1"/>
    <col min="8257" max="8257" width="17.25" style="101" bestFit="1" customWidth="1"/>
    <col min="8258" max="8258" width="15.125" style="101" bestFit="1" customWidth="1"/>
    <col min="8259" max="8259" width="19.25" style="101" bestFit="1" customWidth="1"/>
    <col min="8260" max="8260" width="15.125" style="101" bestFit="1" customWidth="1"/>
    <col min="8261" max="8261" width="19.25" style="101" bestFit="1" customWidth="1"/>
    <col min="8262" max="8267" width="21.375" style="101" bestFit="1" customWidth="1"/>
    <col min="8268" max="8269" width="17.25" style="101" bestFit="1" customWidth="1"/>
    <col min="8270" max="8270" width="7.125" style="101" bestFit="1" customWidth="1"/>
    <col min="8271" max="8271" width="11" style="101" bestFit="1" customWidth="1"/>
    <col min="8272" max="8272" width="7.125" style="101" bestFit="1" customWidth="1"/>
    <col min="8273" max="8274" width="11" style="101" bestFit="1" customWidth="1"/>
    <col min="8275" max="8275" width="15.125" style="101" bestFit="1" customWidth="1"/>
    <col min="8276" max="8276" width="16.5" style="101" bestFit="1" customWidth="1"/>
    <col min="8277" max="8277" width="20.625" style="101" bestFit="1" customWidth="1"/>
    <col min="8278" max="8278" width="7.125" style="101" bestFit="1" customWidth="1"/>
    <col min="8279" max="8281" width="11" style="101" bestFit="1" customWidth="1"/>
    <col min="8282" max="8282" width="15.125" style="101" bestFit="1" customWidth="1"/>
    <col min="8283" max="8285" width="11" style="101" bestFit="1" customWidth="1"/>
    <col min="8286" max="8286" width="13" style="101" bestFit="1" customWidth="1"/>
    <col min="8287" max="8287" width="11" style="101" bestFit="1" customWidth="1"/>
    <col min="8288" max="8288" width="15.125" style="101" bestFit="1" customWidth="1"/>
    <col min="8289" max="8289" width="17.25" style="101" bestFit="1" customWidth="1"/>
    <col min="8290" max="8290" width="7.125" style="101" bestFit="1" customWidth="1"/>
    <col min="8291" max="8291" width="13" style="101" bestFit="1" customWidth="1"/>
    <col min="8292" max="8293" width="12.375" style="101" bestFit="1" customWidth="1"/>
    <col min="8294" max="8295" width="15.125" style="101" bestFit="1" customWidth="1"/>
    <col min="8296" max="8297" width="18.625" style="101" bestFit="1" customWidth="1"/>
    <col min="8298" max="8299" width="21.375" style="101" bestFit="1" customWidth="1"/>
    <col min="8300" max="8300" width="17.25" style="101" bestFit="1" customWidth="1"/>
    <col min="8301" max="8301" width="11" style="101" bestFit="1" customWidth="1"/>
    <col min="8302" max="8303" width="15.125" style="101" bestFit="1" customWidth="1"/>
    <col min="8304" max="8304" width="11" style="101" bestFit="1" customWidth="1"/>
    <col min="8305" max="8306" width="15.125" style="101" bestFit="1" customWidth="1"/>
    <col min="8307" max="8307" width="11.875" style="101" bestFit="1" customWidth="1"/>
    <col min="8308" max="8308" width="16.375" style="101" bestFit="1" customWidth="1"/>
    <col min="8309" max="8309" width="15.125" style="101" bestFit="1" customWidth="1"/>
    <col min="8310" max="8310" width="11" style="101" bestFit="1" customWidth="1"/>
    <col min="8311" max="8312" width="15.125" style="101" bestFit="1" customWidth="1"/>
    <col min="8313" max="8313" width="11" style="101" bestFit="1" customWidth="1"/>
    <col min="8314" max="8315" width="15.125" style="101" bestFit="1" customWidth="1"/>
    <col min="8316" max="8316" width="5.25" style="101" bestFit="1" customWidth="1"/>
    <col min="8317" max="8318" width="9" style="101"/>
    <col min="8319" max="8319" width="7.125" style="101" bestFit="1" customWidth="1"/>
    <col min="8320" max="8320" width="9" style="101"/>
    <col min="8321" max="8321" width="59.375" style="101" bestFit="1" customWidth="1"/>
    <col min="8322" max="8322" width="45.5" style="101" bestFit="1" customWidth="1"/>
    <col min="8323" max="8323" width="27.625" style="101" bestFit="1" customWidth="1"/>
    <col min="8324" max="8324" width="11" style="101" bestFit="1" customWidth="1"/>
    <col min="8325" max="8328" width="13" style="101" bestFit="1" customWidth="1"/>
    <col min="8329" max="8329" width="14.375" style="101" bestFit="1" customWidth="1"/>
    <col min="8330" max="8330" width="13" style="101" bestFit="1" customWidth="1"/>
    <col min="8331" max="8332" width="18.125" style="101" bestFit="1" customWidth="1"/>
    <col min="8333" max="8333" width="20.25" style="101" bestFit="1" customWidth="1"/>
    <col min="8334" max="8334" width="17.625" style="101" bestFit="1" customWidth="1"/>
    <col min="8335" max="8335" width="15.125" style="101" bestFit="1" customWidth="1"/>
    <col min="8336" max="8336" width="21.375" style="101" bestFit="1" customWidth="1"/>
    <col min="8337" max="8337" width="12.875" style="101" bestFit="1" customWidth="1"/>
    <col min="8338" max="8338" width="13" style="101" bestFit="1" customWidth="1"/>
    <col min="8339" max="8339" width="21.5" style="101" bestFit="1" customWidth="1"/>
    <col min="8340" max="8341" width="13.125" style="101" bestFit="1" customWidth="1"/>
    <col min="8342" max="8342" width="21.25" style="101" bestFit="1" customWidth="1"/>
    <col min="8343" max="8343" width="17.375" style="101" bestFit="1" customWidth="1"/>
    <col min="8344" max="8344" width="13.125" style="101" bestFit="1" customWidth="1"/>
    <col min="8345" max="8345" width="15.125" style="101" bestFit="1" customWidth="1"/>
    <col min="8346" max="8346" width="25.25" style="101" bestFit="1" customWidth="1"/>
    <col min="8347" max="8347" width="18.875" style="101" bestFit="1" customWidth="1"/>
    <col min="8348" max="8348" width="28" style="101" bestFit="1" customWidth="1"/>
    <col min="8349" max="8349" width="26.75" style="101" bestFit="1" customWidth="1"/>
    <col min="8350" max="8350" width="28" style="101" bestFit="1" customWidth="1"/>
    <col min="8351" max="8351" width="25.25" style="101" bestFit="1" customWidth="1"/>
    <col min="8352" max="8352" width="29.625" style="101" bestFit="1" customWidth="1"/>
    <col min="8353" max="8353" width="25.25" style="101" bestFit="1" customWidth="1"/>
    <col min="8354" max="8354" width="29.625" style="101" bestFit="1" customWidth="1"/>
    <col min="8355" max="8355" width="25.25" style="101" bestFit="1" customWidth="1"/>
    <col min="8356" max="8357" width="18.875" style="101" bestFit="1" customWidth="1"/>
    <col min="8358" max="8358" width="21" style="101" bestFit="1" customWidth="1"/>
    <col min="8359" max="8359" width="20.875" style="101" bestFit="1" customWidth="1"/>
    <col min="8360" max="8360" width="12.625" style="101" bestFit="1" customWidth="1"/>
    <col min="8361" max="8361" width="15.125" style="101" bestFit="1" customWidth="1"/>
    <col min="8362" max="8362" width="7.125" style="101" bestFit="1" customWidth="1"/>
    <col min="8363" max="8363" width="19.25" style="101" bestFit="1" customWidth="1"/>
    <col min="8364" max="8366" width="15.125" style="101" bestFit="1" customWidth="1"/>
    <col min="8367" max="8367" width="17.25" style="101" bestFit="1" customWidth="1"/>
    <col min="8368" max="8370" width="15.125" style="101" bestFit="1" customWidth="1"/>
    <col min="8371" max="8372" width="17.25" style="101" bestFit="1" customWidth="1"/>
    <col min="8373" max="8373" width="15.125" style="101" bestFit="1" customWidth="1"/>
    <col min="8374" max="8375" width="17.25" style="101" bestFit="1" customWidth="1"/>
    <col min="8376" max="8376" width="15.125" style="101" bestFit="1" customWidth="1"/>
    <col min="8377" max="8378" width="17.25" style="101" bestFit="1" customWidth="1"/>
    <col min="8379" max="8379" width="19.25" style="101" bestFit="1" customWidth="1"/>
    <col min="8380" max="8381" width="21.375" style="101" bestFit="1" customWidth="1"/>
    <col min="8382" max="8382" width="23.5" style="101" bestFit="1" customWidth="1"/>
    <col min="8383" max="8383" width="21.375" style="101" bestFit="1" customWidth="1"/>
    <col min="8384" max="8384" width="19.25" style="101" bestFit="1" customWidth="1"/>
    <col min="8385" max="8386" width="21.375" style="101" bestFit="1" customWidth="1"/>
    <col min="8387" max="8387" width="23.5" style="101" bestFit="1" customWidth="1"/>
    <col min="8388" max="8388" width="21.375" style="101" bestFit="1" customWidth="1"/>
    <col min="8389" max="8389" width="17.25" style="101" bestFit="1" customWidth="1"/>
    <col min="8390" max="8392" width="19.25" style="101" bestFit="1" customWidth="1"/>
    <col min="8393" max="8393" width="18.375" style="101" bestFit="1" customWidth="1"/>
    <col min="8394" max="8395" width="20.375" style="101" bestFit="1" customWidth="1"/>
    <col min="8396" max="8396" width="13" style="101" bestFit="1" customWidth="1"/>
    <col min="8397" max="8398" width="19.25" style="101" bestFit="1" customWidth="1"/>
    <col min="8399" max="8400" width="17.25" style="101" bestFit="1" customWidth="1"/>
    <col min="8401" max="8403" width="19.25" style="101" bestFit="1" customWidth="1"/>
    <col min="8404" max="8405" width="21.375" style="101" bestFit="1" customWidth="1"/>
    <col min="8406" max="8406" width="19.25" style="101" bestFit="1" customWidth="1"/>
    <col min="8407" max="8408" width="21.375" style="101" bestFit="1" customWidth="1"/>
    <col min="8409" max="8409" width="23.5" style="101" bestFit="1" customWidth="1"/>
    <col min="8410" max="8411" width="21.375" style="101" bestFit="1" customWidth="1"/>
    <col min="8412" max="8414" width="23.5" style="101" bestFit="1" customWidth="1"/>
    <col min="8415" max="8416" width="25.5" style="101" bestFit="1" customWidth="1"/>
    <col min="8417" max="8417" width="23.5" style="101" bestFit="1" customWidth="1"/>
    <col min="8418" max="8419" width="25.5" style="101" bestFit="1" customWidth="1"/>
    <col min="8420" max="8420" width="27.625" style="101" bestFit="1" customWidth="1"/>
    <col min="8421" max="8421" width="25.5" style="101" bestFit="1" customWidth="1"/>
    <col min="8422" max="8422" width="22.75" style="101" bestFit="1" customWidth="1"/>
    <col min="8423" max="8423" width="26.875" style="101" bestFit="1" customWidth="1"/>
    <col min="8424" max="8425" width="19.25" style="101" bestFit="1" customWidth="1"/>
    <col min="8426" max="8426" width="25.5" style="101" bestFit="1" customWidth="1"/>
    <col min="8427" max="8428" width="21.375" style="101" bestFit="1" customWidth="1"/>
    <col min="8429" max="8429" width="27.625" style="101" bestFit="1" customWidth="1"/>
    <col min="8430" max="8430" width="8.375" style="101" bestFit="1" customWidth="1"/>
    <col min="8431" max="8433" width="16.75" style="101" bestFit="1" customWidth="1"/>
    <col min="8434" max="8434" width="18.875" style="101" bestFit="1" customWidth="1"/>
    <col min="8435" max="8435" width="23.5" style="101" bestFit="1" customWidth="1"/>
    <col min="8436" max="8436" width="25.5" style="101" bestFit="1" customWidth="1"/>
    <col min="8437" max="8438" width="8.375" style="101" bestFit="1" customWidth="1"/>
    <col min="8439" max="8439" width="10.25" style="101" bestFit="1" customWidth="1"/>
    <col min="8440" max="8440" width="13.75" style="101" bestFit="1" customWidth="1"/>
    <col min="8441" max="8441" width="15.125" style="101" bestFit="1" customWidth="1"/>
    <col min="8442" max="8444" width="21.5" style="101" bestFit="1" customWidth="1"/>
    <col min="8445" max="8446" width="19.25" style="101" bestFit="1" customWidth="1"/>
    <col min="8447" max="8447" width="6.625" style="101" bestFit="1" customWidth="1"/>
    <col min="8448" max="8448" width="9" style="101"/>
    <col min="8449" max="8449" width="15.125" style="101" bestFit="1" customWidth="1"/>
    <col min="8450" max="8450" width="13" style="101" bestFit="1" customWidth="1"/>
    <col min="8451" max="8453" width="9" style="101" bestFit="1"/>
    <col min="8454" max="8454" width="13" style="101" bestFit="1" customWidth="1"/>
    <col min="8455" max="8455" width="15" style="101" customWidth="1"/>
    <col min="8456" max="8456" width="13" style="101" bestFit="1" customWidth="1"/>
    <col min="8457" max="8457" width="9" style="101" bestFit="1"/>
    <col min="8458" max="8460" width="12.375" style="101" bestFit="1" customWidth="1"/>
    <col min="8461" max="8461" width="11" style="101" bestFit="1" customWidth="1"/>
    <col min="8462" max="8462" width="20.375" style="101" bestFit="1" customWidth="1"/>
    <col min="8463" max="8464" width="27.75" style="101" bestFit="1" customWidth="1"/>
    <col min="8465" max="8466" width="19.375" style="101" bestFit="1" customWidth="1"/>
    <col min="8467" max="8467" width="17.25" style="101" bestFit="1" customWidth="1"/>
    <col min="8468" max="8468" width="19.375" style="101" bestFit="1" customWidth="1"/>
    <col min="8469" max="8470" width="9" style="101" bestFit="1"/>
    <col min="8471" max="8471" width="17.375" style="101" bestFit="1" customWidth="1"/>
    <col min="8472" max="8472" width="9" style="101" bestFit="1"/>
    <col min="8473" max="8473" width="17.375" style="101" bestFit="1" customWidth="1"/>
    <col min="8474" max="8475" width="9" style="101" bestFit="1"/>
    <col min="8476" max="8477" width="11.125" style="101" bestFit="1" customWidth="1"/>
    <col min="8478" max="8478" width="5.25" style="101" bestFit="1" customWidth="1"/>
    <col min="8479" max="8479" width="9" style="101" bestFit="1"/>
    <col min="8480" max="8480" width="14.25" style="101" bestFit="1" customWidth="1"/>
    <col min="8481" max="8481" width="17.875" style="101" bestFit="1" customWidth="1"/>
    <col min="8482" max="8482" width="5.25" style="101" bestFit="1" customWidth="1"/>
    <col min="8483" max="8483" width="9" style="101" bestFit="1"/>
    <col min="8484" max="8484" width="11" style="101" bestFit="1" customWidth="1"/>
    <col min="8485" max="8485" width="8.375" style="101" bestFit="1" customWidth="1"/>
    <col min="8486" max="8486" width="9.625" style="101" bestFit="1" customWidth="1"/>
    <col min="8487" max="8487" width="15.125" style="101" bestFit="1" customWidth="1"/>
    <col min="8488" max="8488" width="11.125" style="101" bestFit="1" customWidth="1"/>
    <col min="8489" max="8489" width="9.5" style="101" bestFit="1" customWidth="1"/>
    <col min="8490" max="8490" width="11" style="101" bestFit="1" customWidth="1"/>
    <col min="8491" max="8499" width="15.125" style="101" bestFit="1" customWidth="1"/>
    <col min="8500" max="8500" width="7.125" style="101" bestFit="1" customWidth="1"/>
    <col min="8501" max="8501" width="11" style="101" bestFit="1" customWidth="1"/>
    <col min="8502" max="8502" width="15.125" style="101" bestFit="1" customWidth="1"/>
    <col min="8503" max="8503" width="19.25" style="101" bestFit="1" customWidth="1"/>
    <col min="8504" max="8504" width="15.125" style="101" bestFit="1" customWidth="1"/>
    <col min="8505" max="8505" width="19.25" style="101" bestFit="1" customWidth="1"/>
    <col min="8506" max="8506" width="15.125" style="101" bestFit="1" customWidth="1"/>
    <col min="8507" max="8507" width="19.25" style="101" bestFit="1" customWidth="1"/>
    <col min="8508" max="8508" width="15.125" style="101" bestFit="1" customWidth="1"/>
    <col min="8509" max="8509" width="19.25" style="101" bestFit="1" customWidth="1"/>
    <col min="8510" max="8510" width="15.125" style="101" bestFit="1" customWidth="1"/>
    <col min="8511" max="8511" width="19.25" style="101" bestFit="1" customWidth="1"/>
    <col min="8512" max="8512" width="13" style="101" bestFit="1" customWidth="1"/>
    <col min="8513" max="8513" width="17.25" style="101" bestFit="1" customWidth="1"/>
    <col min="8514" max="8514" width="15.125" style="101" bestFit="1" customWidth="1"/>
    <col min="8515" max="8515" width="19.25" style="101" bestFit="1" customWidth="1"/>
    <col min="8516" max="8516" width="15.125" style="101" bestFit="1" customWidth="1"/>
    <col min="8517" max="8517" width="19.25" style="101" bestFit="1" customWidth="1"/>
    <col min="8518" max="8523" width="21.375" style="101" bestFit="1" customWidth="1"/>
    <col min="8524" max="8525" width="17.25" style="101" bestFit="1" customWidth="1"/>
    <col min="8526" max="8526" width="7.125" style="101" bestFit="1" customWidth="1"/>
    <col min="8527" max="8527" width="11" style="101" bestFit="1" customWidth="1"/>
    <col min="8528" max="8528" width="7.125" style="101" bestFit="1" customWidth="1"/>
    <col min="8529" max="8530" width="11" style="101" bestFit="1" customWidth="1"/>
    <col min="8531" max="8531" width="15.125" style="101" bestFit="1" customWidth="1"/>
    <col min="8532" max="8532" width="16.5" style="101" bestFit="1" customWidth="1"/>
    <col min="8533" max="8533" width="20.625" style="101" bestFit="1" customWidth="1"/>
    <col min="8534" max="8534" width="7.125" style="101" bestFit="1" customWidth="1"/>
    <col min="8535" max="8537" width="11" style="101" bestFit="1" customWidth="1"/>
    <col min="8538" max="8538" width="15.125" style="101" bestFit="1" customWidth="1"/>
    <col min="8539" max="8541" width="11" style="101" bestFit="1" customWidth="1"/>
    <col min="8542" max="8542" width="13" style="101" bestFit="1" customWidth="1"/>
    <col min="8543" max="8543" width="11" style="101" bestFit="1" customWidth="1"/>
    <col min="8544" max="8544" width="15.125" style="101" bestFit="1" customWidth="1"/>
    <col min="8545" max="8545" width="17.25" style="101" bestFit="1" customWidth="1"/>
    <col min="8546" max="8546" width="7.125" style="101" bestFit="1" customWidth="1"/>
    <col min="8547" max="8547" width="13" style="101" bestFit="1" customWidth="1"/>
    <col min="8548" max="8549" width="12.375" style="101" bestFit="1" customWidth="1"/>
    <col min="8550" max="8551" width="15.125" style="101" bestFit="1" customWidth="1"/>
    <col min="8552" max="8553" width="18.625" style="101" bestFit="1" customWidth="1"/>
    <col min="8554" max="8555" width="21.375" style="101" bestFit="1" customWidth="1"/>
    <col min="8556" max="8556" width="17.25" style="101" bestFit="1" customWidth="1"/>
    <col min="8557" max="8557" width="11" style="101" bestFit="1" customWidth="1"/>
    <col min="8558" max="8559" width="15.125" style="101" bestFit="1" customWidth="1"/>
    <col min="8560" max="8560" width="11" style="101" bestFit="1" customWidth="1"/>
    <col min="8561" max="8562" width="15.125" style="101" bestFit="1" customWidth="1"/>
    <col min="8563" max="8563" width="11.875" style="101" bestFit="1" customWidth="1"/>
    <col min="8564" max="8564" width="16.375" style="101" bestFit="1" customWidth="1"/>
    <col min="8565" max="8565" width="15.125" style="101" bestFit="1" customWidth="1"/>
    <col min="8566" max="8566" width="11" style="101" bestFit="1" customWidth="1"/>
    <col min="8567" max="8568" width="15.125" style="101" bestFit="1" customWidth="1"/>
    <col min="8569" max="8569" width="11" style="101" bestFit="1" customWidth="1"/>
    <col min="8570" max="8571" width="15.125" style="101" bestFit="1" customWidth="1"/>
    <col min="8572" max="8572" width="5.25" style="101" bestFit="1" customWidth="1"/>
    <col min="8573" max="8574" width="9" style="101"/>
    <col min="8575" max="8575" width="7.125" style="101" bestFit="1" customWidth="1"/>
    <col min="8576" max="8576" width="9" style="101"/>
    <col min="8577" max="8577" width="59.375" style="101" bestFit="1" customWidth="1"/>
    <col min="8578" max="8578" width="45.5" style="101" bestFit="1" customWidth="1"/>
    <col min="8579" max="8579" width="27.625" style="101" bestFit="1" customWidth="1"/>
    <col min="8580" max="8580" width="11" style="101" bestFit="1" customWidth="1"/>
    <col min="8581" max="8584" width="13" style="101" bestFit="1" customWidth="1"/>
    <col min="8585" max="8585" width="14.375" style="101" bestFit="1" customWidth="1"/>
    <col min="8586" max="8586" width="13" style="101" bestFit="1" customWidth="1"/>
    <col min="8587" max="8588" width="18.125" style="101" bestFit="1" customWidth="1"/>
    <col min="8589" max="8589" width="20.25" style="101" bestFit="1" customWidth="1"/>
    <col min="8590" max="8590" width="17.625" style="101" bestFit="1" customWidth="1"/>
    <col min="8591" max="8591" width="15.125" style="101" bestFit="1" customWidth="1"/>
    <col min="8592" max="8592" width="21.375" style="101" bestFit="1" customWidth="1"/>
    <col min="8593" max="8593" width="12.875" style="101" bestFit="1" customWidth="1"/>
    <col min="8594" max="8594" width="13" style="101" bestFit="1" customWidth="1"/>
    <col min="8595" max="8595" width="21.5" style="101" bestFit="1" customWidth="1"/>
    <col min="8596" max="8597" width="13.125" style="101" bestFit="1" customWidth="1"/>
    <col min="8598" max="8598" width="21.25" style="101" bestFit="1" customWidth="1"/>
    <col min="8599" max="8599" width="17.375" style="101" bestFit="1" customWidth="1"/>
    <col min="8600" max="8600" width="13.125" style="101" bestFit="1" customWidth="1"/>
    <col min="8601" max="8601" width="15.125" style="101" bestFit="1" customWidth="1"/>
    <col min="8602" max="8602" width="25.25" style="101" bestFit="1" customWidth="1"/>
    <col min="8603" max="8603" width="18.875" style="101" bestFit="1" customWidth="1"/>
    <col min="8604" max="8604" width="28" style="101" bestFit="1" customWidth="1"/>
    <col min="8605" max="8605" width="26.75" style="101" bestFit="1" customWidth="1"/>
    <col min="8606" max="8606" width="28" style="101" bestFit="1" customWidth="1"/>
    <col min="8607" max="8607" width="25.25" style="101" bestFit="1" customWidth="1"/>
    <col min="8608" max="8608" width="29.625" style="101" bestFit="1" customWidth="1"/>
    <col min="8609" max="8609" width="25.25" style="101" bestFit="1" customWidth="1"/>
    <col min="8610" max="8610" width="29.625" style="101" bestFit="1" customWidth="1"/>
    <col min="8611" max="8611" width="25.25" style="101" bestFit="1" customWidth="1"/>
    <col min="8612" max="8613" width="18.875" style="101" bestFit="1" customWidth="1"/>
    <col min="8614" max="8614" width="21" style="101" bestFit="1" customWidth="1"/>
    <col min="8615" max="8615" width="20.875" style="101" bestFit="1" customWidth="1"/>
    <col min="8616" max="8616" width="12.625" style="101" bestFit="1" customWidth="1"/>
    <col min="8617" max="8617" width="15.125" style="101" bestFit="1" customWidth="1"/>
    <col min="8618" max="8618" width="7.125" style="101" bestFit="1" customWidth="1"/>
    <col min="8619" max="8619" width="19.25" style="101" bestFit="1" customWidth="1"/>
    <col min="8620" max="8622" width="15.125" style="101" bestFit="1" customWidth="1"/>
    <col min="8623" max="8623" width="17.25" style="101" bestFit="1" customWidth="1"/>
    <col min="8624" max="8626" width="15.125" style="101" bestFit="1" customWidth="1"/>
    <col min="8627" max="8628" width="17.25" style="101" bestFit="1" customWidth="1"/>
    <col min="8629" max="8629" width="15.125" style="101" bestFit="1" customWidth="1"/>
    <col min="8630" max="8631" width="17.25" style="101" bestFit="1" customWidth="1"/>
    <col min="8632" max="8632" width="15.125" style="101" bestFit="1" customWidth="1"/>
    <col min="8633" max="8634" width="17.25" style="101" bestFit="1" customWidth="1"/>
    <col min="8635" max="8635" width="19.25" style="101" bestFit="1" customWidth="1"/>
    <col min="8636" max="8637" width="21.375" style="101" bestFit="1" customWidth="1"/>
    <col min="8638" max="8638" width="23.5" style="101" bestFit="1" customWidth="1"/>
    <col min="8639" max="8639" width="21.375" style="101" bestFit="1" customWidth="1"/>
    <col min="8640" max="8640" width="19.25" style="101" bestFit="1" customWidth="1"/>
    <col min="8641" max="8642" width="21.375" style="101" bestFit="1" customWidth="1"/>
    <col min="8643" max="8643" width="23.5" style="101" bestFit="1" customWidth="1"/>
    <col min="8644" max="8644" width="21.375" style="101" bestFit="1" customWidth="1"/>
    <col min="8645" max="8645" width="17.25" style="101" bestFit="1" customWidth="1"/>
    <col min="8646" max="8648" width="19.25" style="101" bestFit="1" customWidth="1"/>
    <col min="8649" max="8649" width="18.375" style="101" bestFit="1" customWidth="1"/>
    <col min="8650" max="8651" width="20.375" style="101" bestFit="1" customWidth="1"/>
    <col min="8652" max="8652" width="13" style="101" bestFit="1" customWidth="1"/>
    <col min="8653" max="8654" width="19.25" style="101" bestFit="1" customWidth="1"/>
    <col min="8655" max="8656" width="17.25" style="101" bestFit="1" customWidth="1"/>
    <col min="8657" max="8659" width="19.25" style="101" bestFit="1" customWidth="1"/>
    <col min="8660" max="8661" width="21.375" style="101" bestFit="1" customWidth="1"/>
    <col min="8662" max="8662" width="19.25" style="101" bestFit="1" customWidth="1"/>
    <col min="8663" max="8664" width="21.375" style="101" bestFit="1" customWidth="1"/>
    <col min="8665" max="8665" width="23.5" style="101" bestFit="1" customWidth="1"/>
    <col min="8666" max="8667" width="21.375" style="101" bestFit="1" customWidth="1"/>
    <col min="8668" max="8670" width="23.5" style="101" bestFit="1" customWidth="1"/>
    <col min="8671" max="8672" width="25.5" style="101" bestFit="1" customWidth="1"/>
    <col min="8673" max="8673" width="23.5" style="101" bestFit="1" customWidth="1"/>
    <col min="8674" max="8675" width="25.5" style="101" bestFit="1" customWidth="1"/>
    <col min="8676" max="8676" width="27.625" style="101" bestFit="1" customWidth="1"/>
    <col min="8677" max="8677" width="25.5" style="101" bestFit="1" customWidth="1"/>
    <col min="8678" max="8678" width="22.75" style="101" bestFit="1" customWidth="1"/>
    <col min="8679" max="8679" width="26.875" style="101" bestFit="1" customWidth="1"/>
    <col min="8680" max="8681" width="19.25" style="101" bestFit="1" customWidth="1"/>
    <col min="8682" max="8682" width="25.5" style="101" bestFit="1" customWidth="1"/>
    <col min="8683" max="8684" width="21.375" style="101" bestFit="1" customWidth="1"/>
    <col min="8685" max="8685" width="27.625" style="101" bestFit="1" customWidth="1"/>
    <col min="8686" max="8686" width="8.375" style="101" bestFit="1" customWidth="1"/>
    <col min="8687" max="8689" width="16.75" style="101" bestFit="1" customWidth="1"/>
    <col min="8690" max="8690" width="18.875" style="101" bestFit="1" customWidth="1"/>
    <col min="8691" max="8691" width="23.5" style="101" bestFit="1" customWidth="1"/>
    <col min="8692" max="8692" width="25.5" style="101" bestFit="1" customWidth="1"/>
    <col min="8693" max="8694" width="8.375" style="101" bestFit="1" customWidth="1"/>
    <col min="8695" max="8695" width="10.25" style="101" bestFit="1" customWidth="1"/>
    <col min="8696" max="8696" width="13.75" style="101" bestFit="1" customWidth="1"/>
    <col min="8697" max="8697" width="15.125" style="101" bestFit="1" customWidth="1"/>
    <col min="8698" max="8700" width="21.5" style="101" bestFit="1" customWidth="1"/>
    <col min="8701" max="8702" width="19.25" style="101" bestFit="1" customWidth="1"/>
    <col min="8703" max="8703" width="6.625" style="101" bestFit="1" customWidth="1"/>
    <col min="8704" max="8704" width="9" style="101"/>
    <col min="8705" max="8705" width="15.125" style="101" bestFit="1" customWidth="1"/>
    <col min="8706" max="8706" width="13" style="101" bestFit="1" customWidth="1"/>
    <col min="8707" max="8709" width="9" style="101" bestFit="1"/>
    <col min="8710" max="8710" width="13" style="101" bestFit="1" customWidth="1"/>
    <col min="8711" max="8711" width="15" style="101" customWidth="1"/>
    <col min="8712" max="8712" width="13" style="101" bestFit="1" customWidth="1"/>
    <col min="8713" max="8713" width="9" style="101" bestFit="1"/>
    <col min="8714" max="8716" width="12.375" style="101" bestFit="1" customWidth="1"/>
    <col min="8717" max="8717" width="11" style="101" bestFit="1" customWidth="1"/>
    <col min="8718" max="8718" width="20.375" style="101" bestFit="1" customWidth="1"/>
    <col min="8719" max="8720" width="27.75" style="101" bestFit="1" customWidth="1"/>
    <col min="8721" max="8722" width="19.375" style="101" bestFit="1" customWidth="1"/>
    <col min="8723" max="8723" width="17.25" style="101" bestFit="1" customWidth="1"/>
    <col min="8724" max="8724" width="19.375" style="101" bestFit="1" customWidth="1"/>
    <col min="8725" max="8726" width="9" style="101" bestFit="1"/>
    <col min="8727" max="8727" width="17.375" style="101" bestFit="1" customWidth="1"/>
    <col min="8728" max="8728" width="9" style="101" bestFit="1"/>
    <col min="8729" max="8729" width="17.375" style="101" bestFit="1" customWidth="1"/>
    <col min="8730" max="8731" width="9" style="101" bestFit="1"/>
    <col min="8732" max="8733" width="11.125" style="101" bestFit="1" customWidth="1"/>
    <col min="8734" max="8734" width="5.25" style="101" bestFit="1" customWidth="1"/>
    <col min="8735" max="8735" width="9" style="101" bestFit="1"/>
    <col min="8736" max="8736" width="14.25" style="101" bestFit="1" customWidth="1"/>
    <col min="8737" max="8737" width="17.875" style="101" bestFit="1" customWidth="1"/>
    <col min="8738" max="8738" width="5.25" style="101" bestFit="1" customWidth="1"/>
    <col min="8739" max="8739" width="9" style="101" bestFit="1"/>
    <col min="8740" max="8740" width="11" style="101" bestFit="1" customWidth="1"/>
    <col min="8741" max="8741" width="8.375" style="101" bestFit="1" customWidth="1"/>
    <col min="8742" max="8742" width="9.625" style="101" bestFit="1" customWidth="1"/>
    <col min="8743" max="8743" width="15.125" style="101" bestFit="1" customWidth="1"/>
    <col min="8744" max="8744" width="11.125" style="101" bestFit="1" customWidth="1"/>
    <col min="8745" max="8745" width="9.5" style="101" bestFit="1" customWidth="1"/>
    <col min="8746" max="8746" width="11" style="101" bestFit="1" customWidth="1"/>
    <col min="8747" max="8755" width="15.125" style="101" bestFit="1" customWidth="1"/>
    <col min="8756" max="8756" width="7.125" style="101" bestFit="1" customWidth="1"/>
    <col min="8757" max="8757" width="11" style="101" bestFit="1" customWidth="1"/>
    <col min="8758" max="8758" width="15.125" style="101" bestFit="1" customWidth="1"/>
    <col min="8759" max="8759" width="19.25" style="101" bestFit="1" customWidth="1"/>
    <col min="8760" max="8760" width="15.125" style="101" bestFit="1" customWidth="1"/>
    <col min="8761" max="8761" width="19.25" style="101" bestFit="1" customWidth="1"/>
    <col min="8762" max="8762" width="15.125" style="101" bestFit="1" customWidth="1"/>
    <col min="8763" max="8763" width="19.25" style="101" bestFit="1" customWidth="1"/>
    <col min="8764" max="8764" width="15.125" style="101" bestFit="1" customWidth="1"/>
    <col min="8765" max="8765" width="19.25" style="101" bestFit="1" customWidth="1"/>
    <col min="8766" max="8766" width="15.125" style="101" bestFit="1" customWidth="1"/>
    <col min="8767" max="8767" width="19.25" style="101" bestFit="1" customWidth="1"/>
    <col min="8768" max="8768" width="13" style="101" bestFit="1" customWidth="1"/>
    <col min="8769" max="8769" width="17.25" style="101" bestFit="1" customWidth="1"/>
    <col min="8770" max="8770" width="15.125" style="101" bestFit="1" customWidth="1"/>
    <col min="8771" max="8771" width="19.25" style="101" bestFit="1" customWidth="1"/>
    <col min="8772" max="8772" width="15.125" style="101" bestFit="1" customWidth="1"/>
    <col min="8773" max="8773" width="19.25" style="101" bestFit="1" customWidth="1"/>
    <col min="8774" max="8779" width="21.375" style="101" bestFit="1" customWidth="1"/>
    <col min="8780" max="8781" width="17.25" style="101" bestFit="1" customWidth="1"/>
    <col min="8782" max="8782" width="7.125" style="101" bestFit="1" customWidth="1"/>
    <col min="8783" max="8783" width="11" style="101" bestFit="1" customWidth="1"/>
    <col min="8784" max="8784" width="7.125" style="101" bestFit="1" customWidth="1"/>
    <col min="8785" max="8786" width="11" style="101" bestFit="1" customWidth="1"/>
    <col min="8787" max="8787" width="15.125" style="101" bestFit="1" customWidth="1"/>
    <col min="8788" max="8788" width="16.5" style="101" bestFit="1" customWidth="1"/>
    <col min="8789" max="8789" width="20.625" style="101" bestFit="1" customWidth="1"/>
    <col min="8790" max="8790" width="7.125" style="101" bestFit="1" customWidth="1"/>
    <col min="8791" max="8793" width="11" style="101" bestFit="1" customWidth="1"/>
    <col min="8794" max="8794" width="15.125" style="101" bestFit="1" customWidth="1"/>
    <col min="8795" max="8797" width="11" style="101" bestFit="1" customWidth="1"/>
    <col min="8798" max="8798" width="13" style="101" bestFit="1" customWidth="1"/>
    <col min="8799" max="8799" width="11" style="101" bestFit="1" customWidth="1"/>
    <col min="8800" max="8800" width="15.125" style="101" bestFit="1" customWidth="1"/>
    <col min="8801" max="8801" width="17.25" style="101" bestFit="1" customWidth="1"/>
    <col min="8802" max="8802" width="7.125" style="101" bestFit="1" customWidth="1"/>
    <col min="8803" max="8803" width="13" style="101" bestFit="1" customWidth="1"/>
    <col min="8804" max="8805" width="12.375" style="101" bestFit="1" customWidth="1"/>
    <col min="8806" max="8807" width="15.125" style="101" bestFit="1" customWidth="1"/>
    <col min="8808" max="8809" width="18.625" style="101" bestFit="1" customWidth="1"/>
    <col min="8810" max="8811" width="21.375" style="101" bestFit="1" customWidth="1"/>
    <col min="8812" max="8812" width="17.25" style="101" bestFit="1" customWidth="1"/>
    <col min="8813" max="8813" width="11" style="101" bestFit="1" customWidth="1"/>
    <col min="8814" max="8815" width="15.125" style="101" bestFit="1" customWidth="1"/>
    <col min="8816" max="8816" width="11" style="101" bestFit="1" customWidth="1"/>
    <col min="8817" max="8818" width="15.125" style="101" bestFit="1" customWidth="1"/>
    <col min="8819" max="8819" width="11.875" style="101" bestFit="1" customWidth="1"/>
    <col min="8820" max="8820" width="16.375" style="101" bestFit="1" customWidth="1"/>
    <col min="8821" max="8821" width="15.125" style="101" bestFit="1" customWidth="1"/>
    <col min="8822" max="8822" width="11" style="101" bestFit="1" customWidth="1"/>
    <col min="8823" max="8824" width="15.125" style="101" bestFit="1" customWidth="1"/>
    <col min="8825" max="8825" width="11" style="101" bestFit="1" customWidth="1"/>
    <col min="8826" max="8827" width="15.125" style="101" bestFit="1" customWidth="1"/>
    <col min="8828" max="8828" width="5.25" style="101" bestFit="1" customWidth="1"/>
    <col min="8829" max="8830" width="9" style="101"/>
    <col min="8831" max="8831" width="7.125" style="101" bestFit="1" customWidth="1"/>
    <col min="8832" max="8832" width="9" style="101"/>
    <col min="8833" max="8833" width="59.375" style="101" bestFit="1" customWidth="1"/>
    <col min="8834" max="8834" width="45.5" style="101" bestFit="1" customWidth="1"/>
    <col min="8835" max="8835" width="27.625" style="101" bestFit="1" customWidth="1"/>
    <col min="8836" max="8836" width="11" style="101" bestFit="1" customWidth="1"/>
    <col min="8837" max="8840" width="13" style="101" bestFit="1" customWidth="1"/>
    <col min="8841" max="8841" width="14.375" style="101" bestFit="1" customWidth="1"/>
    <col min="8842" max="8842" width="13" style="101" bestFit="1" customWidth="1"/>
    <col min="8843" max="8844" width="18.125" style="101" bestFit="1" customWidth="1"/>
    <col min="8845" max="8845" width="20.25" style="101" bestFit="1" customWidth="1"/>
    <col min="8846" max="8846" width="17.625" style="101" bestFit="1" customWidth="1"/>
    <col min="8847" max="8847" width="15.125" style="101" bestFit="1" customWidth="1"/>
    <col min="8848" max="8848" width="21.375" style="101" bestFit="1" customWidth="1"/>
    <col min="8849" max="8849" width="12.875" style="101" bestFit="1" customWidth="1"/>
    <col min="8850" max="8850" width="13" style="101" bestFit="1" customWidth="1"/>
    <col min="8851" max="8851" width="21.5" style="101" bestFit="1" customWidth="1"/>
    <col min="8852" max="8853" width="13.125" style="101" bestFit="1" customWidth="1"/>
    <col min="8854" max="8854" width="21.25" style="101" bestFit="1" customWidth="1"/>
    <col min="8855" max="8855" width="17.375" style="101" bestFit="1" customWidth="1"/>
    <col min="8856" max="8856" width="13.125" style="101" bestFit="1" customWidth="1"/>
    <col min="8857" max="8857" width="15.125" style="101" bestFit="1" customWidth="1"/>
    <col min="8858" max="8858" width="25.25" style="101" bestFit="1" customWidth="1"/>
    <col min="8859" max="8859" width="18.875" style="101" bestFit="1" customWidth="1"/>
    <col min="8860" max="8860" width="28" style="101" bestFit="1" customWidth="1"/>
    <col min="8861" max="8861" width="26.75" style="101" bestFit="1" customWidth="1"/>
    <col min="8862" max="8862" width="28" style="101" bestFit="1" customWidth="1"/>
    <col min="8863" max="8863" width="25.25" style="101" bestFit="1" customWidth="1"/>
    <col min="8864" max="8864" width="29.625" style="101" bestFit="1" customWidth="1"/>
    <col min="8865" max="8865" width="25.25" style="101" bestFit="1" customWidth="1"/>
    <col min="8866" max="8866" width="29.625" style="101" bestFit="1" customWidth="1"/>
    <col min="8867" max="8867" width="25.25" style="101" bestFit="1" customWidth="1"/>
    <col min="8868" max="8869" width="18.875" style="101" bestFit="1" customWidth="1"/>
    <col min="8870" max="8870" width="21" style="101" bestFit="1" customWidth="1"/>
    <col min="8871" max="8871" width="20.875" style="101" bestFit="1" customWidth="1"/>
    <col min="8872" max="8872" width="12.625" style="101" bestFit="1" customWidth="1"/>
    <col min="8873" max="8873" width="15.125" style="101" bestFit="1" customWidth="1"/>
    <col min="8874" max="8874" width="7.125" style="101" bestFit="1" customWidth="1"/>
    <col min="8875" max="8875" width="19.25" style="101" bestFit="1" customWidth="1"/>
    <col min="8876" max="8878" width="15.125" style="101" bestFit="1" customWidth="1"/>
    <col min="8879" max="8879" width="17.25" style="101" bestFit="1" customWidth="1"/>
    <col min="8880" max="8882" width="15.125" style="101" bestFit="1" customWidth="1"/>
    <col min="8883" max="8884" width="17.25" style="101" bestFit="1" customWidth="1"/>
    <col min="8885" max="8885" width="15.125" style="101" bestFit="1" customWidth="1"/>
    <col min="8886" max="8887" width="17.25" style="101" bestFit="1" customWidth="1"/>
    <col min="8888" max="8888" width="15.125" style="101" bestFit="1" customWidth="1"/>
    <col min="8889" max="8890" width="17.25" style="101" bestFit="1" customWidth="1"/>
    <col min="8891" max="8891" width="19.25" style="101" bestFit="1" customWidth="1"/>
    <col min="8892" max="8893" width="21.375" style="101" bestFit="1" customWidth="1"/>
    <col min="8894" max="8894" width="23.5" style="101" bestFit="1" customWidth="1"/>
    <col min="8895" max="8895" width="21.375" style="101" bestFit="1" customWidth="1"/>
    <col min="8896" max="8896" width="19.25" style="101" bestFit="1" customWidth="1"/>
    <col min="8897" max="8898" width="21.375" style="101" bestFit="1" customWidth="1"/>
    <col min="8899" max="8899" width="23.5" style="101" bestFit="1" customWidth="1"/>
    <col min="8900" max="8900" width="21.375" style="101" bestFit="1" customWidth="1"/>
    <col min="8901" max="8901" width="17.25" style="101" bestFit="1" customWidth="1"/>
    <col min="8902" max="8904" width="19.25" style="101" bestFit="1" customWidth="1"/>
    <col min="8905" max="8905" width="18.375" style="101" bestFit="1" customWidth="1"/>
    <col min="8906" max="8907" width="20.375" style="101" bestFit="1" customWidth="1"/>
    <col min="8908" max="8908" width="13" style="101" bestFit="1" customWidth="1"/>
    <col min="8909" max="8910" width="19.25" style="101" bestFit="1" customWidth="1"/>
    <col min="8911" max="8912" width="17.25" style="101" bestFit="1" customWidth="1"/>
    <col min="8913" max="8915" width="19.25" style="101" bestFit="1" customWidth="1"/>
    <col min="8916" max="8917" width="21.375" style="101" bestFit="1" customWidth="1"/>
    <col min="8918" max="8918" width="19.25" style="101" bestFit="1" customWidth="1"/>
    <col min="8919" max="8920" width="21.375" style="101" bestFit="1" customWidth="1"/>
    <col min="8921" max="8921" width="23.5" style="101" bestFit="1" customWidth="1"/>
    <col min="8922" max="8923" width="21.375" style="101" bestFit="1" customWidth="1"/>
    <col min="8924" max="8926" width="23.5" style="101" bestFit="1" customWidth="1"/>
    <col min="8927" max="8928" width="25.5" style="101" bestFit="1" customWidth="1"/>
    <col min="8929" max="8929" width="23.5" style="101" bestFit="1" customWidth="1"/>
    <col min="8930" max="8931" width="25.5" style="101" bestFit="1" customWidth="1"/>
    <col min="8932" max="8932" width="27.625" style="101" bestFit="1" customWidth="1"/>
    <col min="8933" max="8933" width="25.5" style="101" bestFit="1" customWidth="1"/>
    <col min="8934" max="8934" width="22.75" style="101" bestFit="1" customWidth="1"/>
    <col min="8935" max="8935" width="26.875" style="101" bestFit="1" customWidth="1"/>
    <col min="8936" max="8937" width="19.25" style="101" bestFit="1" customWidth="1"/>
    <col min="8938" max="8938" width="25.5" style="101" bestFit="1" customWidth="1"/>
    <col min="8939" max="8940" width="21.375" style="101" bestFit="1" customWidth="1"/>
    <col min="8941" max="8941" width="27.625" style="101" bestFit="1" customWidth="1"/>
    <col min="8942" max="8942" width="8.375" style="101" bestFit="1" customWidth="1"/>
    <col min="8943" max="8945" width="16.75" style="101" bestFit="1" customWidth="1"/>
    <col min="8946" max="8946" width="18.875" style="101" bestFit="1" customWidth="1"/>
    <col min="8947" max="8947" width="23.5" style="101" bestFit="1" customWidth="1"/>
    <col min="8948" max="8948" width="25.5" style="101" bestFit="1" customWidth="1"/>
    <col min="8949" max="8950" width="8.375" style="101" bestFit="1" customWidth="1"/>
    <col min="8951" max="8951" width="10.25" style="101" bestFit="1" customWidth="1"/>
    <col min="8952" max="8952" width="13.75" style="101" bestFit="1" customWidth="1"/>
    <col min="8953" max="8953" width="15.125" style="101" bestFit="1" customWidth="1"/>
    <col min="8954" max="8956" width="21.5" style="101" bestFit="1" customWidth="1"/>
    <col min="8957" max="8958" width="19.25" style="101" bestFit="1" customWidth="1"/>
    <col min="8959" max="8959" width="6.625" style="101" bestFit="1" customWidth="1"/>
    <col min="8960" max="8960" width="9" style="101"/>
    <col min="8961" max="8961" width="15.125" style="101" bestFit="1" customWidth="1"/>
    <col min="8962" max="8962" width="13" style="101" bestFit="1" customWidth="1"/>
    <col min="8963" max="8965" width="9" style="101" bestFit="1"/>
    <col min="8966" max="8966" width="13" style="101" bestFit="1" customWidth="1"/>
    <col min="8967" max="8967" width="15" style="101" customWidth="1"/>
    <col min="8968" max="8968" width="13" style="101" bestFit="1" customWidth="1"/>
    <col min="8969" max="8969" width="9" style="101" bestFit="1"/>
    <col min="8970" max="8972" width="12.375" style="101" bestFit="1" customWidth="1"/>
    <col min="8973" max="8973" width="11" style="101" bestFit="1" customWidth="1"/>
    <col min="8974" max="8974" width="20.375" style="101" bestFit="1" customWidth="1"/>
    <col min="8975" max="8976" width="27.75" style="101" bestFit="1" customWidth="1"/>
    <col min="8977" max="8978" width="19.375" style="101" bestFit="1" customWidth="1"/>
    <col min="8979" max="8979" width="17.25" style="101" bestFit="1" customWidth="1"/>
    <col min="8980" max="8980" width="19.375" style="101" bestFit="1" customWidth="1"/>
    <col min="8981" max="8982" width="9" style="101" bestFit="1"/>
    <col min="8983" max="8983" width="17.375" style="101" bestFit="1" customWidth="1"/>
    <col min="8984" max="8984" width="9" style="101" bestFit="1"/>
    <col min="8985" max="8985" width="17.375" style="101" bestFit="1" customWidth="1"/>
    <col min="8986" max="8987" width="9" style="101" bestFit="1"/>
    <col min="8988" max="8989" width="11.125" style="101" bestFit="1" customWidth="1"/>
    <col min="8990" max="8990" width="5.25" style="101" bestFit="1" customWidth="1"/>
    <col min="8991" max="8991" width="9" style="101" bestFit="1"/>
    <col min="8992" max="8992" width="14.25" style="101" bestFit="1" customWidth="1"/>
    <col min="8993" max="8993" width="17.875" style="101" bestFit="1" customWidth="1"/>
    <col min="8994" max="8994" width="5.25" style="101" bestFit="1" customWidth="1"/>
    <col min="8995" max="8995" width="9" style="101" bestFit="1"/>
    <col min="8996" max="8996" width="11" style="101" bestFit="1" customWidth="1"/>
    <col min="8997" max="8997" width="8.375" style="101" bestFit="1" customWidth="1"/>
    <col min="8998" max="8998" width="9.625" style="101" bestFit="1" customWidth="1"/>
    <col min="8999" max="8999" width="15.125" style="101" bestFit="1" customWidth="1"/>
    <col min="9000" max="9000" width="11.125" style="101" bestFit="1" customWidth="1"/>
    <col min="9001" max="9001" width="9.5" style="101" bestFit="1" customWidth="1"/>
    <col min="9002" max="9002" width="11" style="101" bestFit="1" customWidth="1"/>
    <col min="9003" max="9011" width="15.125" style="101" bestFit="1" customWidth="1"/>
    <col min="9012" max="9012" width="7.125" style="101" bestFit="1" customWidth="1"/>
    <col min="9013" max="9013" width="11" style="101" bestFit="1" customWidth="1"/>
    <col min="9014" max="9014" width="15.125" style="101" bestFit="1" customWidth="1"/>
    <col min="9015" max="9015" width="19.25" style="101" bestFit="1" customWidth="1"/>
    <col min="9016" max="9016" width="15.125" style="101" bestFit="1" customWidth="1"/>
    <col min="9017" max="9017" width="19.25" style="101" bestFit="1" customWidth="1"/>
    <col min="9018" max="9018" width="15.125" style="101" bestFit="1" customWidth="1"/>
    <col min="9019" max="9019" width="19.25" style="101" bestFit="1" customWidth="1"/>
    <col min="9020" max="9020" width="15.125" style="101" bestFit="1" customWidth="1"/>
    <col min="9021" max="9021" width="19.25" style="101" bestFit="1" customWidth="1"/>
    <col min="9022" max="9022" width="15.125" style="101" bestFit="1" customWidth="1"/>
    <col min="9023" max="9023" width="19.25" style="101" bestFit="1" customWidth="1"/>
    <col min="9024" max="9024" width="13" style="101" bestFit="1" customWidth="1"/>
    <col min="9025" max="9025" width="17.25" style="101" bestFit="1" customWidth="1"/>
    <col min="9026" max="9026" width="15.125" style="101" bestFit="1" customWidth="1"/>
    <col min="9027" max="9027" width="19.25" style="101" bestFit="1" customWidth="1"/>
    <col min="9028" max="9028" width="15.125" style="101" bestFit="1" customWidth="1"/>
    <col min="9029" max="9029" width="19.25" style="101" bestFit="1" customWidth="1"/>
    <col min="9030" max="9035" width="21.375" style="101" bestFit="1" customWidth="1"/>
    <col min="9036" max="9037" width="17.25" style="101" bestFit="1" customWidth="1"/>
    <col min="9038" max="9038" width="7.125" style="101" bestFit="1" customWidth="1"/>
    <col min="9039" max="9039" width="11" style="101" bestFit="1" customWidth="1"/>
    <col min="9040" max="9040" width="7.125" style="101" bestFit="1" customWidth="1"/>
    <col min="9041" max="9042" width="11" style="101" bestFit="1" customWidth="1"/>
    <col min="9043" max="9043" width="15.125" style="101" bestFit="1" customWidth="1"/>
    <col min="9044" max="9044" width="16.5" style="101" bestFit="1" customWidth="1"/>
    <col min="9045" max="9045" width="20.625" style="101" bestFit="1" customWidth="1"/>
    <col min="9046" max="9046" width="7.125" style="101" bestFit="1" customWidth="1"/>
    <col min="9047" max="9049" width="11" style="101" bestFit="1" customWidth="1"/>
    <col min="9050" max="9050" width="15.125" style="101" bestFit="1" customWidth="1"/>
    <col min="9051" max="9053" width="11" style="101" bestFit="1" customWidth="1"/>
    <col min="9054" max="9054" width="13" style="101" bestFit="1" customWidth="1"/>
    <col min="9055" max="9055" width="11" style="101" bestFit="1" customWidth="1"/>
    <col min="9056" max="9056" width="15.125" style="101" bestFit="1" customWidth="1"/>
    <col min="9057" max="9057" width="17.25" style="101" bestFit="1" customWidth="1"/>
    <col min="9058" max="9058" width="7.125" style="101" bestFit="1" customWidth="1"/>
    <col min="9059" max="9059" width="13" style="101" bestFit="1" customWidth="1"/>
    <col min="9060" max="9061" width="12.375" style="101" bestFit="1" customWidth="1"/>
    <col min="9062" max="9063" width="15.125" style="101" bestFit="1" customWidth="1"/>
    <col min="9064" max="9065" width="18.625" style="101" bestFit="1" customWidth="1"/>
    <col min="9066" max="9067" width="21.375" style="101" bestFit="1" customWidth="1"/>
    <col min="9068" max="9068" width="17.25" style="101" bestFit="1" customWidth="1"/>
    <col min="9069" max="9069" width="11" style="101" bestFit="1" customWidth="1"/>
    <col min="9070" max="9071" width="15.125" style="101" bestFit="1" customWidth="1"/>
    <col min="9072" max="9072" width="11" style="101" bestFit="1" customWidth="1"/>
    <col min="9073" max="9074" width="15.125" style="101" bestFit="1" customWidth="1"/>
    <col min="9075" max="9075" width="11.875" style="101" bestFit="1" customWidth="1"/>
    <col min="9076" max="9076" width="16.375" style="101" bestFit="1" customWidth="1"/>
    <col min="9077" max="9077" width="15.125" style="101" bestFit="1" customWidth="1"/>
    <col min="9078" max="9078" width="11" style="101" bestFit="1" customWidth="1"/>
    <col min="9079" max="9080" width="15.125" style="101" bestFit="1" customWidth="1"/>
    <col min="9081" max="9081" width="11" style="101" bestFit="1" customWidth="1"/>
    <col min="9082" max="9083" width="15.125" style="101" bestFit="1" customWidth="1"/>
    <col min="9084" max="9084" width="5.25" style="101" bestFit="1" customWidth="1"/>
    <col min="9085" max="9086" width="9" style="101"/>
    <col min="9087" max="9087" width="7.125" style="101" bestFit="1" customWidth="1"/>
    <col min="9088" max="9088" width="9" style="101"/>
    <col min="9089" max="9089" width="59.375" style="101" bestFit="1" customWidth="1"/>
    <col min="9090" max="9090" width="45.5" style="101" bestFit="1" customWidth="1"/>
    <col min="9091" max="9091" width="27.625" style="101" bestFit="1" customWidth="1"/>
    <col min="9092" max="9092" width="11" style="101" bestFit="1" customWidth="1"/>
    <col min="9093" max="9096" width="13" style="101" bestFit="1" customWidth="1"/>
    <col min="9097" max="9097" width="14.375" style="101" bestFit="1" customWidth="1"/>
    <col min="9098" max="9098" width="13" style="101" bestFit="1" customWidth="1"/>
    <col min="9099" max="9100" width="18.125" style="101" bestFit="1" customWidth="1"/>
    <col min="9101" max="9101" width="20.25" style="101" bestFit="1" customWidth="1"/>
    <col min="9102" max="9102" width="17.625" style="101" bestFit="1" customWidth="1"/>
    <col min="9103" max="9103" width="15.125" style="101" bestFit="1" customWidth="1"/>
    <col min="9104" max="9104" width="21.375" style="101" bestFit="1" customWidth="1"/>
    <col min="9105" max="9105" width="12.875" style="101" bestFit="1" customWidth="1"/>
    <col min="9106" max="9106" width="13" style="101" bestFit="1" customWidth="1"/>
    <col min="9107" max="9107" width="21.5" style="101" bestFit="1" customWidth="1"/>
    <col min="9108" max="9109" width="13.125" style="101" bestFit="1" customWidth="1"/>
    <col min="9110" max="9110" width="21.25" style="101" bestFit="1" customWidth="1"/>
    <col min="9111" max="9111" width="17.375" style="101" bestFit="1" customWidth="1"/>
    <col min="9112" max="9112" width="13.125" style="101" bestFit="1" customWidth="1"/>
    <col min="9113" max="9113" width="15.125" style="101" bestFit="1" customWidth="1"/>
    <col min="9114" max="9114" width="25.25" style="101" bestFit="1" customWidth="1"/>
    <col min="9115" max="9115" width="18.875" style="101" bestFit="1" customWidth="1"/>
    <col min="9116" max="9116" width="28" style="101" bestFit="1" customWidth="1"/>
    <col min="9117" max="9117" width="26.75" style="101" bestFit="1" customWidth="1"/>
    <col min="9118" max="9118" width="28" style="101" bestFit="1" customWidth="1"/>
    <col min="9119" max="9119" width="25.25" style="101" bestFit="1" customWidth="1"/>
    <col min="9120" max="9120" width="29.625" style="101" bestFit="1" customWidth="1"/>
    <col min="9121" max="9121" width="25.25" style="101" bestFit="1" customWidth="1"/>
    <col min="9122" max="9122" width="29.625" style="101" bestFit="1" customWidth="1"/>
    <col min="9123" max="9123" width="25.25" style="101" bestFit="1" customWidth="1"/>
    <col min="9124" max="9125" width="18.875" style="101" bestFit="1" customWidth="1"/>
    <col min="9126" max="9126" width="21" style="101" bestFit="1" customWidth="1"/>
    <col min="9127" max="9127" width="20.875" style="101" bestFit="1" customWidth="1"/>
    <col min="9128" max="9128" width="12.625" style="101" bestFit="1" customWidth="1"/>
    <col min="9129" max="9129" width="15.125" style="101" bestFit="1" customWidth="1"/>
    <col min="9130" max="9130" width="7.125" style="101" bestFit="1" customWidth="1"/>
    <col min="9131" max="9131" width="19.25" style="101" bestFit="1" customWidth="1"/>
    <col min="9132" max="9134" width="15.125" style="101" bestFit="1" customWidth="1"/>
    <col min="9135" max="9135" width="17.25" style="101" bestFit="1" customWidth="1"/>
    <col min="9136" max="9138" width="15.125" style="101" bestFit="1" customWidth="1"/>
    <col min="9139" max="9140" width="17.25" style="101" bestFit="1" customWidth="1"/>
    <col min="9141" max="9141" width="15.125" style="101" bestFit="1" customWidth="1"/>
    <col min="9142" max="9143" width="17.25" style="101" bestFit="1" customWidth="1"/>
    <col min="9144" max="9144" width="15.125" style="101" bestFit="1" customWidth="1"/>
    <col min="9145" max="9146" width="17.25" style="101" bestFit="1" customWidth="1"/>
    <col min="9147" max="9147" width="19.25" style="101" bestFit="1" customWidth="1"/>
    <col min="9148" max="9149" width="21.375" style="101" bestFit="1" customWidth="1"/>
    <col min="9150" max="9150" width="23.5" style="101" bestFit="1" customWidth="1"/>
    <col min="9151" max="9151" width="21.375" style="101" bestFit="1" customWidth="1"/>
    <col min="9152" max="9152" width="19.25" style="101" bestFit="1" customWidth="1"/>
    <col min="9153" max="9154" width="21.375" style="101" bestFit="1" customWidth="1"/>
    <col min="9155" max="9155" width="23.5" style="101" bestFit="1" customWidth="1"/>
    <col min="9156" max="9156" width="21.375" style="101" bestFit="1" customWidth="1"/>
    <col min="9157" max="9157" width="17.25" style="101" bestFit="1" customWidth="1"/>
    <col min="9158" max="9160" width="19.25" style="101" bestFit="1" customWidth="1"/>
    <col min="9161" max="9161" width="18.375" style="101" bestFit="1" customWidth="1"/>
    <col min="9162" max="9163" width="20.375" style="101" bestFit="1" customWidth="1"/>
    <col min="9164" max="9164" width="13" style="101" bestFit="1" customWidth="1"/>
    <col min="9165" max="9166" width="19.25" style="101" bestFit="1" customWidth="1"/>
    <col min="9167" max="9168" width="17.25" style="101" bestFit="1" customWidth="1"/>
    <col min="9169" max="9171" width="19.25" style="101" bestFit="1" customWidth="1"/>
    <col min="9172" max="9173" width="21.375" style="101" bestFit="1" customWidth="1"/>
    <col min="9174" max="9174" width="19.25" style="101" bestFit="1" customWidth="1"/>
    <col min="9175" max="9176" width="21.375" style="101" bestFit="1" customWidth="1"/>
    <col min="9177" max="9177" width="23.5" style="101" bestFit="1" customWidth="1"/>
    <col min="9178" max="9179" width="21.375" style="101" bestFit="1" customWidth="1"/>
    <col min="9180" max="9182" width="23.5" style="101" bestFit="1" customWidth="1"/>
    <col min="9183" max="9184" width="25.5" style="101" bestFit="1" customWidth="1"/>
    <col min="9185" max="9185" width="23.5" style="101" bestFit="1" customWidth="1"/>
    <col min="9186" max="9187" width="25.5" style="101" bestFit="1" customWidth="1"/>
    <col min="9188" max="9188" width="27.625" style="101" bestFit="1" customWidth="1"/>
    <col min="9189" max="9189" width="25.5" style="101" bestFit="1" customWidth="1"/>
    <col min="9190" max="9190" width="22.75" style="101" bestFit="1" customWidth="1"/>
    <col min="9191" max="9191" width="26.875" style="101" bestFit="1" customWidth="1"/>
    <col min="9192" max="9193" width="19.25" style="101" bestFit="1" customWidth="1"/>
    <col min="9194" max="9194" width="25.5" style="101" bestFit="1" customWidth="1"/>
    <col min="9195" max="9196" width="21.375" style="101" bestFit="1" customWidth="1"/>
    <col min="9197" max="9197" width="27.625" style="101" bestFit="1" customWidth="1"/>
    <col min="9198" max="9198" width="8.375" style="101" bestFit="1" customWidth="1"/>
    <col min="9199" max="9201" width="16.75" style="101" bestFit="1" customWidth="1"/>
    <col min="9202" max="9202" width="18.875" style="101" bestFit="1" customWidth="1"/>
    <col min="9203" max="9203" width="23.5" style="101" bestFit="1" customWidth="1"/>
    <col min="9204" max="9204" width="25.5" style="101" bestFit="1" customWidth="1"/>
    <col min="9205" max="9206" width="8.375" style="101" bestFit="1" customWidth="1"/>
    <col min="9207" max="9207" width="10.25" style="101" bestFit="1" customWidth="1"/>
    <col min="9208" max="9208" width="13.75" style="101" bestFit="1" customWidth="1"/>
    <col min="9209" max="9209" width="15.125" style="101" bestFit="1" customWidth="1"/>
    <col min="9210" max="9212" width="21.5" style="101" bestFit="1" customWidth="1"/>
    <col min="9213" max="9214" width="19.25" style="101" bestFit="1" customWidth="1"/>
    <col min="9215" max="9215" width="6.625" style="101" bestFit="1" customWidth="1"/>
    <col min="9216" max="9216" width="9" style="101"/>
    <col min="9217" max="9217" width="15.125" style="101" bestFit="1" customWidth="1"/>
    <col min="9218" max="9218" width="13" style="101" bestFit="1" customWidth="1"/>
    <col min="9219" max="9221" width="9" style="101" bestFit="1"/>
    <col min="9222" max="9222" width="13" style="101" bestFit="1" customWidth="1"/>
    <col min="9223" max="9223" width="15" style="101" customWidth="1"/>
    <col min="9224" max="9224" width="13" style="101" bestFit="1" customWidth="1"/>
    <col min="9225" max="9225" width="9" style="101" bestFit="1"/>
    <col min="9226" max="9228" width="12.375" style="101" bestFit="1" customWidth="1"/>
    <col min="9229" max="9229" width="11" style="101" bestFit="1" customWidth="1"/>
    <col min="9230" max="9230" width="20.375" style="101" bestFit="1" customWidth="1"/>
    <col min="9231" max="9232" width="27.75" style="101" bestFit="1" customWidth="1"/>
    <col min="9233" max="9234" width="19.375" style="101" bestFit="1" customWidth="1"/>
    <col min="9235" max="9235" width="17.25" style="101" bestFit="1" customWidth="1"/>
    <col min="9236" max="9236" width="19.375" style="101" bestFit="1" customWidth="1"/>
    <col min="9237" max="9238" width="9" style="101" bestFit="1"/>
    <col min="9239" max="9239" width="17.375" style="101" bestFit="1" customWidth="1"/>
    <col min="9240" max="9240" width="9" style="101" bestFit="1"/>
    <col min="9241" max="9241" width="17.375" style="101" bestFit="1" customWidth="1"/>
    <col min="9242" max="9243" width="9" style="101" bestFit="1"/>
    <col min="9244" max="9245" width="11.125" style="101" bestFit="1" customWidth="1"/>
    <col min="9246" max="9246" width="5.25" style="101" bestFit="1" customWidth="1"/>
    <col min="9247" max="9247" width="9" style="101" bestFit="1"/>
    <col min="9248" max="9248" width="14.25" style="101" bestFit="1" customWidth="1"/>
    <col min="9249" max="9249" width="17.875" style="101" bestFit="1" customWidth="1"/>
    <col min="9250" max="9250" width="5.25" style="101" bestFit="1" customWidth="1"/>
    <col min="9251" max="9251" width="9" style="101" bestFit="1"/>
    <col min="9252" max="9252" width="11" style="101" bestFit="1" customWidth="1"/>
    <col min="9253" max="9253" width="8.375" style="101" bestFit="1" customWidth="1"/>
    <col min="9254" max="9254" width="9.625" style="101" bestFit="1" customWidth="1"/>
    <col min="9255" max="9255" width="15.125" style="101" bestFit="1" customWidth="1"/>
    <col min="9256" max="9256" width="11.125" style="101" bestFit="1" customWidth="1"/>
    <col min="9257" max="9257" width="9.5" style="101" bestFit="1" customWidth="1"/>
    <col min="9258" max="9258" width="11" style="101" bestFit="1" customWidth="1"/>
    <col min="9259" max="9267" width="15.125" style="101" bestFit="1" customWidth="1"/>
    <col min="9268" max="9268" width="7.125" style="101" bestFit="1" customWidth="1"/>
    <col min="9269" max="9269" width="11" style="101" bestFit="1" customWidth="1"/>
    <col min="9270" max="9270" width="15.125" style="101" bestFit="1" customWidth="1"/>
    <col min="9271" max="9271" width="19.25" style="101" bestFit="1" customWidth="1"/>
    <col min="9272" max="9272" width="15.125" style="101" bestFit="1" customWidth="1"/>
    <col min="9273" max="9273" width="19.25" style="101" bestFit="1" customWidth="1"/>
    <col min="9274" max="9274" width="15.125" style="101" bestFit="1" customWidth="1"/>
    <col min="9275" max="9275" width="19.25" style="101" bestFit="1" customWidth="1"/>
    <col min="9276" max="9276" width="15.125" style="101" bestFit="1" customWidth="1"/>
    <col min="9277" max="9277" width="19.25" style="101" bestFit="1" customWidth="1"/>
    <col min="9278" max="9278" width="15.125" style="101" bestFit="1" customWidth="1"/>
    <col min="9279" max="9279" width="19.25" style="101" bestFit="1" customWidth="1"/>
    <col min="9280" max="9280" width="13" style="101" bestFit="1" customWidth="1"/>
    <col min="9281" max="9281" width="17.25" style="101" bestFit="1" customWidth="1"/>
    <col min="9282" max="9282" width="15.125" style="101" bestFit="1" customWidth="1"/>
    <col min="9283" max="9283" width="19.25" style="101" bestFit="1" customWidth="1"/>
    <col min="9284" max="9284" width="15.125" style="101" bestFit="1" customWidth="1"/>
    <col min="9285" max="9285" width="19.25" style="101" bestFit="1" customWidth="1"/>
    <col min="9286" max="9291" width="21.375" style="101" bestFit="1" customWidth="1"/>
    <col min="9292" max="9293" width="17.25" style="101" bestFit="1" customWidth="1"/>
    <col min="9294" max="9294" width="7.125" style="101" bestFit="1" customWidth="1"/>
    <col min="9295" max="9295" width="11" style="101" bestFit="1" customWidth="1"/>
    <col min="9296" max="9296" width="7.125" style="101" bestFit="1" customWidth="1"/>
    <col min="9297" max="9298" width="11" style="101" bestFit="1" customWidth="1"/>
    <col min="9299" max="9299" width="15.125" style="101" bestFit="1" customWidth="1"/>
    <col min="9300" max="9300" width="16.5" style="101" bestFit="1" customWidth="1"/>
    <col min="9301" max="9301" width="20.625" style="101" bestFit="1" customWidth="1"/>
    <col min="9302" max="9302" width="7.125" style="101" bestFit="1" customWidth="1"/>
    <col min="9303" max="9305" width="11" style="101" bestFit="1" customWidth="1"/>
    <col min="9306" max="9306" width="15.125" style="101" bestFit="1" customWidth="1"/>
    <col min="9307" max="9309" width="11" style="101" bestFit="1" customWidth="1"/>
    <col min="9310" max="9310" width="13" style="101" bestFit="1" customWidth="1"/>
    <col min="9311" max="9311" width="11" style="101" bestFit="1" customWidth="1"/>
    <col min="9312" max="9312" width="15.125" style="101" bestFit="1" customWidth="1"/>
    <col min="9313" max="9313" width="17.25" style="101" bestFit="1" customWidth="1"/>
    <col min="9314" max="9314" width="7.125" style="101" bestFit="1" customWidth="1"/>
    <col min="9315" max="9315" width="13" style="101" bestFit="1" customWidth="1"/>
    <col min="9316" max="9317" width="12.375" style="101" bestFit="1" customWidth="1"/>
    <col min="9318" max="9319" width="15.125" style="101" bestFit="1" customWidth="1"/>
    <col min="9320" max="9321" width="18.625" style="101" bestFit="1" customWidth="1"/>
    <col min="9322" max="9323" width="21.375" style="101" bestFit="1" customWidth="1"/>
    <col min="9324" max="9324" width="17.25" style="101" bestFit="1" customWidth="1"/>
    <col min="9325" max="9325" width="11" style="101" bestFit="1" customWidth="1"/>
    <col min="9326" max="9327" width="15.125" style="101" bestFit="1" customWidth="1"/>
    <col min="9328" max="9328" width="11" style="101" bestFit="1" customWidth="1"/>
    <col min="9329" max="9330" width="15.125" style="101" bestFit="1" customWidth="1"/>
    <col min="9331" max="9331" width="11.875" style="101" bestFit="1" customWidth="1"/>
    <col min="9332" max="9332" width="16.375" style="101" bestFit="1" customWidth="1"/>
    <col min="9333" max="9333" width="15.125" style="101" bestFit="1" customWidth="1"/>
    <col min="9334" max="9334" width="11" style="101" bestFit="1" customWidth="1"/>
    <col min="9335" max="9336" width="15.125" style="101" bestFit="1" customWidth="1"/>
    <col min="9337" max="9337" width="11" style="101" bestFit="1" customWidth="1"/>
    <col min="9338" max="9339" width="15.125" style="101" bestFit="1" customWidth="1"/>
    <col min="9340" max="9340" width="5.25" style="101" bestFit="1" customWidth="1"/>
    <col min="9341" max="9342" width="9" style="101"/>
    <col min="9343" max="9343" width="7.125" style="101" bestFit="1" customWidth="1"/>
    <col min="9344" max="9344" width="9" style="101"/>
    <col min="9345" max="9345" width="59.375" style="101" bestFit="1" customWidth="1"/>
    <col min="9346" max="9346" width="45.5" style="101" bestFit="1" customWidth="1"/>
    <col min="9347" max="9347" width="27.625" style="101" bestFit="1" customWidth="1"/>
    <col min="9348" max="9348" width="11" style="101" bestFit="1" customWidth="1"/>
    <col min="9349" max="9352" width="13" style="101" bestFit="1" customWidth="1"/>
    <col min="9353" max="9353" width="14.375" style="101" bestFit="1" customWidth="1"/>
    <col min="9354" max="9354" width="13" style="101" bestFit="1" customWidth="1"/>
    <col min="9355" max="9356" width="18.125" style="101" bestFit="1" customWidth="1"/>
    <col min="9357" max="9357" width="20.25" style="101" bestFit="1" customWidth="1"/>
    <col min="9358" max="9358" width="17.625" style="101" bestFit="1" customWidth="1"/>
    <col min="9359" max="9359" width="15.125" style="101" bestFit="1" customWidth="1"/>
    <col min="9360" max="9360" width="21.375" style="101" bestFit="1" customWidth="1"/>
    <col min="9361" max="9361" width="12.875" style="101" bestFit="1" customWidth="1"/>
    <col min="9362" max="9362" width="13" style="101" bestFit="1" customWidth="1"/>
    <col min="9363" max="9363" width="21.5" style="101" bestFit="1" customWidth="1"/>
    <col min="9364" max="9365" width="13.125" style="101" bestFit="1" customWidth="1"/>
    <col min="9366" max="9366" width="21.25" style="101" bestFit="1" customWidth="1"/>
    <col min="9367" max="9367" width="17.375" style="101" bestFit="1" customWidth="1"/>
    <col min="9368" max="9368" width="13.125" style="101" bestFit="1" customWidth="1"/>
    <col min="9369" max="9369" width="15.125" style="101" bestFit="1" customWidth="1"/>
    <col min="9370" max="9370" width="25.25" style="101" bestFit="1" customWidth="1"/>
    <col min="9371" max="9371" width="18.875" style="101" bestFit="1" customWidth="1"/>
    <col min="9372" max="9372" width="28" style="101" bestFit="1" customWidth="1"/>
    <col min="9373" max="9373" width="26.75" style="101" bestFit="1" customWidth="1"/>
    <col min="9374" max="9374" width="28" style="101" bestFit="1" customWidth="1"/>
    <col min="9375" max="9375" width="25.25" style="101" bestFit="1" customWidth="1"/>
    <col min="9376" max="9376" width="29.625" style="101" bestFit="1" customWidth="1"/>
    <col min="9377" max="9377" width="25.25" style="101" bestFit="1" customWidth="1"/>
    <col min="9378" max="9378" width="29.625" style="101" bestFit="1" customWidth="1"/>
    <col min="9379" max="9379" width="25.25" style="101" bestFit="1" customWidth="1"/>
    <col min="9380" max="9381" width="18.875" style="101" bestFit="1" customWidth="1"/>
    <col min="9382" max="9382" width="21" style="101" bestFit="1" customWidth="1"/>
    <col min="9383" max="9383" width="20.875" style="101" bestFit="1" customWidth="1"/>
    <col min="9384" max="9384" width="12.625" style="101" bestFit="1" customWidth="1"/>
    <col min="9385" max="9385" width="15.125" style="101" bestFit="1" customWidth="1"/>
    <col min="9386" max="9386" width="7.125" style="101" bestFit="1" customWidth="1"/>
    <col min="9387" max="9387" width="19.25" style="101" bestFit="1" customWidth="1"/>
    <col min="9388" max="9390" width="15.125" style="101" bestFit="1" customWidth="1"/>
    <col min="9391" max="9391" width="17.25" style="101" bestFit="1" customWidth="1"/>
    <col min="9392" max="9394" width="15.125" style="101" bestFit="1" customWidth="1"/>
    <col min="9395" max="9396" width="17.25" style="101" bestFit="1" customWidth="1"/>
    <col min="9397" max="9397" width="15.125" style="101" bestFit="1" customWidth="1"/>
    <col min="9398" max="9399" width="17.25" style="101" bestFit="1" customWidth="1"/>
    <col min="9400" max="9400" width="15.125" style="101" bestFit="1" customWidth="1"/>
    <col min="9401" max="9402" width="17.25" style="101" bestFit="1" customWidth="1"/>
    <col min="9403" max="9403" width="19.25" style="101" bestFit="1" customWidth="1"/>
    <col min="9404" max="9405" width="21.375" style="101" bestFit="1" customWidth="1"/>
    <col min="9406" max="9406" width="23.5" style="101" bestFit="1" customWidth="1"/>
    <col min="9407" max="9407" width="21.375" style="101" bestFit="1" customWidth="1"/>
    <col min="9408" max="9408" width="19.25" style="101" bestFit="1" customWidth="1"/>
    <col min="9409" max="9410" width="21.375" style="101" bestFit="1" customWidth="1"/>
    <col min="9411" max="9411" width="23.5" style="101" bestFit="1" customWidth="1"/>
    <col min="9412" max="9412" width="21.375" style="101" bestFit="1" customWidth="1"/>
    <col min="9413" max="9413" width="17.25" style="101" bestFit="1" customWidth="1"/>
    <col min="9414" max="9416" width="19.25" style="101" bestFit="1" customWidth="1"/>
    <col min="9417" max="9417" width="18.375" style="101" bestFit="1" customWidth="1"/>
    <col min="9418" max="9419" width="20.375" style="101" bestFit="1" customWidth="1"/>
    <col min="9420" max="9420" width="13" style="101" bestFit="1" customWidth="1"/>
    <col min="9421" max="9422" width="19.25" style="101" bestFit="1" customWidth="1"/>
    <col min="9423" max="9424" width="17.25" style="101" bestFit="1" customWidth="1"/>
    <col min="9425" max="9427" width="19.25" style="101" bestFit="1" customWidth="1"/>
    <col min="9428" max="9429" width="21.375" style="101" bestFit="1" customWidth="1"/>
    <col min="9430" max="9430" width="19.25" style="101" bestFit="1" customWidth="1"/>
    <col min="9431" max="9432" width="21.375" style="101" bestFit="1" customWidth="1"/>
    <col min="9433" max="9433" width="23.5" style="101" bestFit="1" customWidth="1"/>
    <col min="9434" max="9435" width="21.375" style="101" bestFit="1" customWidth="1"/>
    <col min="9436" max="9438" width="23.5" style="101" bestFit="1" customWidth="1"/>
    <col min="9439" max="9440" width="25.5" style="101" bestFit="1" customWidth="1"/>
    <col min="9441" max="9441" width="23.5" style="101" bestFit="1" customWidth="1"/>
    <col min="9442" max="9443" width="25.5" style="101" bestFit="1" customWidth="1"/>
    <col min="9444" max="9444" width="27.625" style="101" bestFit="1" customWidth="1"/>
    <col min="9445" max="9445" width="25.5" style="101" bestFit="1" customWidth="1"/>
    <col min="9446" max="9446" width="22.75" style="101" bestFit="1" customWidth="1"/>
    <col min="9447" max="9447" width="26.875" style="101" bestFit="1" customWidth="1"/>
    <col min="9448" max="9449" width="19.25" style="101" bestFit="1" customWidth="1"/>
    <col min="9450" max="9450" width="25.5" style="101" bestFit="1" customWidth="1"/>
    <col min="9451" max="9452" width="21.375" style="101" bestFit="1" customWidth="1"/>
    <col min="9453" max="9453" width="27.625" style="101" bestFit="1" customWidth="1"/>
    <col min="9454" max="9454" width="8.375" style="101" bestFit="1" customWidth="1"/>
    <col min="9455" max="9457" width="16.75" style="101" bestFit="1" customWidth="1"/>
    <col min="9458" max="9458" width="18.875" style="101" bestFit="1" customWidth="1"/>
    <col min="9459" max="9459" width="23.5" style="101" bestFit="1" customWidth="1"/>
    <col min="9460" max="9460" width="25.5" style="101" bestFit="1" customWidth="1"/>
    <col min="9461" max="9462" width="8.375" style="101" bestFit="1" customWidth="1"/>
    <col min="9463" max="9463" width="10.25" style="101" bestFit="1" customWidth="1"/>
    <col min="9464" max="9464" width="13.75" style="101" bestFit="1" customWidth="1"/>
    <col min="9465" max="9465" width="15.125" style="101" bestFit="1" customWidth="1"/>
    <col min="9466" max="9468" width="21.5" style="101" bestFit="1" customWidth="1"/>
    <col min="9469" max="9470" width="19.25" style="101" bestFit="1" customWidth="1"/>
    <col min="9471" max="9471" width="6.625" style="101" bestFit="1" customWidth="1"/>
    <col min="9472" max="9472" width="9" style="101"/>
    <col min="9473" max="9473" width="15.125" style="101" bestFit="1" customWidth="1"/>
    <col min="9474" max="9474" width="13" style="101" bestFit="1" customWidth="1"/>
    <col min="9475" max="9477" width="9" style="101" bestFit="1"/>
    <col min="9478" max="9478" width="13" style="101" bestFit="1" customWidth="1"/>
    <col min="9479" max="9479" width="15" style="101" customWidth="1"/>
    <col min="9480" max="9480" width="13" style="101" bestFit="1" customWidth="1"/>
    <col min="9481" max="9481" width="9" style="101" bestFit="1"/>
    <col min="9482" max="9484" width="12.375" style="101" bestFit="1" customWidth="1"/>
    <col min="9485" max="9485" width="11" style="101" bestFit="1" customWidth="1"/>
    <col min="9486" max="9486" width="20.375" style="101" bestFit="1" customWidth="1"/>
    <col min="9487" max="9488" width="27.75" style="101" bestFit="1" customWidth="1"/>
    <col min="9489" max="9490" width="19.375" style="101" bestFit="1" customWidth="1"/>
    <col min="9491" max="9491" width="17.25" style="101" bestFit="1" customWidth="1"/>
    <col min="9492" max="9492" width="19.375" style="101" bestFit="1" customWidth="1"/>
    <col min="9493" max="9494" width="9" style="101" bestFit="1"/>
    <col min="9495" max="9495" width="17.375" style="101" bestFit="1" customWidth="1"/>
    <col min="9496" max="9496" width="9" style="101" bestFit="1"/>
    <col min="9497" max="9497" width="17.375" style="101" bestFit="1" customWidth="1"/>
    <col min="9498" max="9499" width="9" style="101" bestFit="1"/>
    <col min="9500" max="9501" width="11.125" style="101" bestFit="1" customWidth="1"/>
    <col min="9502" max="9502" width="5.25" style="101" bestFit="1" customWidth="1"/>
    <col min="9503" max="9503" width="9" style="101" bestFit="1"/>
    <col min="9504" max="9504" width="14.25" style="101" bestFit="1" customWidth="1"/>
    <col min="9505" max="9505" width="17.875" style="101" bestFit="1" customWidth="1"/>
    <col min="9506" max="9506" width="5.25" style="101" bestFit="1" customWidth="1"/>
    <col min="9507" max="9507" width="9" style="101" bestFit="1"/>
    <col min="9508" max="9508" width="11" style="101" bestFit="1" customWidth="1"/>
    <col min="9509" max="9509" width="8.375" style="101" bestFit="1" customWidth="1"/>
    <col min="9510" max="9510" width="9.625" style="101" bestFit="1" customWidth="1"/>
    <col min="9511" max="9511" width="15.125" style="101" bestFit="1" customWidth="1"/>
    <col min="9512" max="9512" width="11.125" style="101" bestFit="1" customWidth="1"/>
    <col min="9513" max="9513" width="9.5" style="101" bestFit="1" customWidth="1"/>
    <col min="9514" max="9514" width="11" style="101" bestFit="1" customWidth="1"/>
    <col min="9515" max="9523" width="15.125" style="101" bestFit="1" customWidth="1"/>
    <col min="9524" max="9524" width="7.125" style="101" bestFit="1" customWidth="1"/>
    <col min="9525" max="9525" width="11" style="101" bestFit="1" customWidth="1"/>
    <col min="9526" max="9526" width="15.125" style="101" bestFit="1" customWidth="1"/>
    <col min="9527" max="9527" width="19.25" style="101" bestFit="1" customWidth="1"/>
    <col min="9528" max="9528" width="15.125" style="101" bestFit="1" customWidth="1"/>
    <col min="9529" max="9529" width="19.25" style="101" bestFit="1" customWidth="1"/>
    <col min="9530" max="9530" width="15.125" style="101" bestFit="1" customWidth="1"/>
    <col min="9531" max="9531" width="19.25" style="101" bestFit="1" customWidth="1"/>
    <col min="9532" max="9532" width="15.125" style="101" bestFit="1" customWidth="1"/>
    <col min="9533" max="9533" width="19.25" style="101" bestFit="1" customWidth="1"/>
    <col min="9534" max="9534" width="15.125" style="101" bestFit="1" customWidth="1"/>
    <col min="9535" max="9535" width="19.25" style="101" bestFit="1" customWidth="1"/>
    <col min="9536" max="9536" width="13" style="101" bestFit="1" customWidth="1"/>
    <col min="9537" max="9537" width="17.25" style="101" bestFit="1" customWidth="1"/>
    <col min="9538" max="9538" width="15.125" style="101" bestFit="1" customWidth="1"/>
    <col min="9539" max="9539" width="19.25" style="101" bestFit="1" customWidth="1"/>
    <col min="9540" max="9540" width="15.125" style="101" bestFit="1" customWidth="1"/>
    <col min="9541" max="9541" width="19.25" style="101" bestFit="1" customWidth="1"/>
    <col min="9542" max="9547" width="21.375" style="101" bestFit="1" customWidth="1"/>
    <col min="9548" max="9549" width="17.25" style="101" bestFit="1" customWidth="1"/>
    <col min="9550" max="9550" width="7.125" style="101" bestFit="1" customWidth="1"/>
    <col min="9551" max="9551" width="11" style="101" bestFit="1" customWidth="1"/>
    <col min="9552" max="9552" width="7.125" style="101" bestFit="1" customWidth="1"/>
    <col min="9553" max="9554" width="11" style="101" bestFit="1" customWidth="1"/>
    <col min="9555" max="9555" width="15.125" style="101" bestFit="1" customWidth="1"/>
    <col min="9556" max="9556" width="16.5" style="101" bestFit="1" customWidth="1"/>
    <col min="9557" max="9557" width="20.625" style="101" bestFit="1" customWidth="1"/>
    <col min="9558" max="9558" width="7.125" style="101" bestFit="1" customWidth="1"/>
    <col min="9559" max="9561" width="11" style="101" bestFit="1" customWidth="1"/>
    <col min="9562" max="9562" width="15.125" style="101" bestFit="1" customWidth="1"/>
    <col min="9563" max="9565" width="11" style="101" bestFit="1" customWidth="1"/>
    <col min="9566" max="9566" width="13" style="101" bestFit="1" customWidth="1"/>
    <col min="9567" max="9567" width="11" style="101" bestFit="1" customWidth="1"/>
    <col min="9568" max="9568" width="15.125" style="101" bestFit="1" customWidth="1"/>
    <col min="9569" max="9569" width="17.25" style="101" bestFit="1" customWidth="1"/>
    <col min="9570" max="9570" width="7.125" style="101" bestFit="1" customWidth="1"/>
    <col min="9571" max="9571" width="13" style="101" bestFit="1" customWidth="1"/>
    <col min="9572" max="9573" width="12.375" style="101" bestFit="1" customWidth="1"/>
    <col min="9574" max="9575" width="15.125" style="101" bestFit="1" customWidth="1"/>
    <col min="9576" max="9577" width="18.625" style="101" bestFit="1" customWidth="1"/>
    <col min="9578" max="9579" width="21.375" style="101" bestFit="1" customWidth="1"/>
    <col min="9580" max="9580" width="17.25" style="101" bestFit="1" customWidth="1"/>
    <col min="9581" max="9581" width="11" style="101" bestFit="1" customWidth="1"/>
    <col min="9582" max="9583" width="15.125" style="101" bestFit="1" customWidth="1"/>
    <col min="9584" max="9584" width="11" style="101" bestFit="1" customWidth="1"/>
    <col min="9585" max="9586" width="15.125" style="101" bestFit="1" customWidth="1"/>
    <col min="9587" max="9587" width="11.875" style="101" bestFit="1" customWidth="1"/>
    <col min="9588" max="9588" width="16.375" style="101" bestFit="1" customWidth="1"/>
    <col min="9589" max="9589" width="15.125" style="101" bestFit="1" customWidth="1"/>
    <col min="9590" max="9590" width="11" style="101" bestFit="1" customWidth="1"/>
    <col min="9591" max="9592" width="15.125" style="101" bestFit="1" customWidth="1"/>
    <col min="9593" max="9593" width="11" style="101" bestFit="1" customWidth="1"/>
    <col min="9594" max="9595" width="15.125" style="101" bestFit="1" customWidth="1"/>
    <col min="9596" max="9596" width="5.25" style="101" bestFit="1" customWidth="1"/>
    <col min="9597" max="9598" width="9" style="101"/>
    <col min="9599" max="9599" width="7.125" style="101" bestFit="1" customWidth="1"/>
    <col min="9600" max="9600" width="9" style="101"/>
    <col min="9601" max="9601" width="59.375" style="101" bestFit="1" customWidth="1"/>
    <col min="9602" max="9602" width="45.5" style="101" bestFit="1" customWidth="1"/>
    <col min="9603" max="9603" width="27.625" style="101" bestFit="1" customWidth="1"/>
    <col min="9604" max="9604" width="11" style="101" bestFit="1" customWidth="1"/>
    <col min="9605" max="9608" width="13" style="101" bestFit="1" customWidth="1"/>
    <col min="9609" max="9609" width="14.375" style="101" bestFit="1" customWidth="1"/>
    <col min="9610" max="9610" width="13" style="101" bestFit="1" customWidth="1"/>
    <col min="9611" max="9612" width="18.125" style="101" bestFit="1" customWidth="1"/>
    <col min="9613" max="9613" width="20.25" style="101" bestFit="1" customWidth="1"/>
    <col min="9614" max="9614" width="17.625" style="101" bestFit="1" customWidth="1"/>
    <col min="9615" max="9615" width="15.125" style="101" bestFit="1" customWidth="1"/>
    <col min="9616" max="9616" width="21.375" style="101" bestFit="1" customWidth="1"/>
    <col min="9617" max="9617" width="12.875" style="101" bestFit="1" customWidth="1"/>
    <col min="9618" max="9618" width="13" style="101" bestFit="1" customWidth="1"/>
    <col min="9619" max="9619" width="21.5" style="101" bestFit="1" customWidth="1"/>
    <col min="9620" max="9621" width="13.125" style="101" bestFit="1" customWidth="1"/>
    <col min="9622" max="9622" width="21.25" style="101" bestFit="1" customWidth="1"/>
    <col min="9623" max="9623" width="17.375" style="101" bestFit="1" customWidth="1"/>
    <col min="9624" max="9624" width="13.125" style="101" bestFit="1" customWidth="1"/>
    <col min="9625" max="9625" width="15.125" style="101" bestFit="1" customWidth="1"/>
    <col min="9626" max="9626" width="25.25" style="101" bestFit="1" customWidth="1"/>
    <col min="9627" max="9627" width="18.875" style="101" bestFit="1" customWidth="1"/>
    <col min="9628" max="9628" width="28" style="101" bestFit="1" customWidth="1"/>
    <col min="9629" max="9629" width="26.75" style="101" bestFit="1" customWidth="1"/>
    <col min="9630" max="9630" width="28" style="101" bestFit="1" customWidth="1"/>
    <col min="9631" max="9631" width="25.25" style="101" bestFit="1" customWidth="1"/>
    <col min="9632" max="9632" width="29.625" style="101" bestFit="1" customWidth="1"/>
    <col min="9633" max="9633" width="25.25" style="101" bestFit="1" customWidth="1"/>
    <col min="9634" max="9634" width="29.625" style="101" bestFit="1" customWidth="1"/>
    <col min="9635" max="9635" width="25.25" style="101" bestFit="1" customWidth="1"/>
    <col min="9636" max="9637" width="18.875" style="101" bestFit="1" customWidth="1"/>
    <col min="9638" max="9638" width="21" style="101" bestFit="1" customWidth="1"/>
    <col min="9639" max="9639" width="20.875" style="101" bestFit="1" customWidth="1"/>
    <col min="9640" max="9640" width="12.625" style="101" bestFit="1" customWidth="1"/>
    <col min="9641" max="9641" width="15.125" style="101" bestFit="1" customWidth="1"/>
    <col min="9642" max="9642" width="7.125" style="101" bestFit="1" customWidth="1"/>
    <col min="9643" max="9643" width="19.25" style="101" bestFit="1" customWidth="1"/>
    <col min="9644" max="9646" width="15.125" style="101" bestFit="1" customWidth="1"/>
    <col min="9647" max="9647" width="17.25" style="101" bestFit="1" customWidth="1"/>
    <col min="9648" max="9650" width="15.125" style="101" bestFit="1" customWidth="1"/>
    <col min="9651" max="9652" width="17.25" style="101" bestFit="1" customWidth="1"/>
    <col min="9653" max="9653" width="15.125" style="101" bestFit="1" customWidth="1"/>
    <col min="9654" max="9655" width="17.25" style="101" bestFit="1" customWidth="1"/>
    <col min="9656" max="9656" width="15.125" style="101" bestFit="1" customWidth="1"/>
    <col min="9657" max="9658" width="17.25" style="101" bestFit="1" customWidth="1"/>
    <col min="9659" max="9659" width="19.25" style="101" bestFit="1" customWidth="1"/>
    <col min="9660" max="9661" width="21.375" style="101" bestFit="1" customWidth="1"/>
    <col min="9662" max="9662" width="23.5" style="101" bestFit="1" customWidth="1"/>
    <col min="9663" max="9663" width="21.375" style="101" bestFit="1" customWidth="1"/>
    <col min="9664" max="9664" width="19.25" style="101" bestFit="1" customWidth="1"/>
    <col min="9665" max="9666" width="21.375" style="101" bestFit="1" customWidth="1"/>
    <col min="9667" max="9667" width="23.5" style="101" bestFit="1" customWidth="1"/>
    <col min="9668" max="9668" width="21.375" style="101" bestFit="1" customWidth="1"/>
    <col min="9669" max="9669" width="17.25" style="101" bestFit="1" customWidth="1"/>
    <col min="9670" max="9672" width="19.25" style="101" bestFit="1" customWidth="1"/>
    <col min="9673" max="9673" width="18.375" style="101" bestFit="1" customWidth="1"/>
    <col min="9674" max="9675" width="20.375" style="101" bestFit="1" customWidth="1"/>
    <col min="9676" max="9676" width="13" style="101" bestFit="1" customWidth="1"/>
    <col min="9677" max="9678" width="19.25" style="101" bestFit="1" customWidth="1"/>
    <col min="9679" max="9680" width="17.25" style="101" bestFit="1" customWidth="1"/>
    <col min="9681" max="9683" width="19.25" style="101" bestFit="1" customWidth="1"/>
    <col min="9684" max="9685" width="21.375" style="101" bestFit="1" customWidth="1"/>
    <col min="9686" max="9686" width="19.25" style="101" bestFit="1" customWidth="1"/>
    <col min="9687" max="9688" width="21.375" style="101" bestFit="1" customWidth="1"/>
    <col min="9689" max="9689" width="23.5" style="101" bestFit="1" customWidth="1"/>
    <col min="9690" max="9691" width="21.375" style="101" bestFit="1" customWidth="1"/>
    <col min="9692" max="9694" width="23.5" style="101" bestFit="1" customWidth="1"/>
    <col min="9695" max="9696" width="25.5" style="101" bestFit="1" customWidth="1"/>
    <col min="9697" max="9697" width="23.5" style="101" bestFit="1" customWidth="1"/>
    <col min="9698" max="9699" width="25.5" style="101" bestFit="1" customWidth="1"/>
    <col min="9700" max="9700" width="27.625" style="101" bestFit="1" customWidth="1"/>
    <col min="9701" max="9701" width="25.5" style="101" bestFit="1" customWidth="1"/>
    <col min="9702" max="9702" width="22.75" style="101" bestFit="1" customWidth="1"/>
    <col min="9703" max="9703" width="26.875" style="101" bestFit="1" customWidth="1"/>
    <col min="9704" max="9705" width="19.25" style="101" bestFit="1" customWidth="1"/>
    <col min="9706" max="9706" width="25.5" style="101" bestFit="1" customWidth="1"/>
    <col min="9707" max="9708" width="21.375" style="101" bestFit="1" customWidth="1"/>
    <col min="9709" max="9709" width="27.625" style="101" bestFit="1" customWidth="1"/>
    <col min="9710" max="9710" width="8.375" style="101" bestFit="1" customWidth="1"/>
    <col min="9711" max="9713" width="16.75" style="101" bestFit="1" customWidth="1"/>
    <col min="9714" max="9714" width="18.875" style="101" bestFit="1" customWidth="1"/>
    <col min="9715" max="9715" width="23.5" style="101" bestFit="1" customWidth="1"/>
    <col min="9716" max="9716" width="25.5" style="101" bestFit="1" customWidth="1"/>
    <col min="9717" max="9718" width="8.375" style="101" bestFit="1" customWidth="1"/>
    <col min="9719" max="9719" width="10.25" style="101" bestFit="1" customWidth="1"/>
    <col min="9720" max="9720" width="13.75" style="101" bestFit="1" customWidth="1"/>
    <col min="9721" max="9721" width="15.125" style="101" bestFit="1" customWidth="1"/>
    <col min="9722" max="9724" width="21.5" style="101" bestFit="1" customWidth="1"/>
    <col min="9725" max="9726" width="19.25" style="101" bestFit="1" customWidth="1"/>
    <col min="9727" max="9727" width="6.625" style="101" bestFit="1" customWidth="1"/>
    <col min="9728" max="9728" width="9" style="101"/>
    <col min="9729" max="9729" width="15.125" style="101" bestFit="1" customWidth="1"/>
    <col min="9730" max="9730" width="13" style="101" bestFit="1" customWidth="1"/>
    <col min="9731" max="9733" width="9" style="101" bestFit="1"/>
    <col min="9734" max="9734" width="13" style="101" bestFit="1" customWidth="1"/>
    <col min="9735" max="9735" width="15" style="101" customWidth="1"/>
    <col min="9736" max="9736" width="13" style="101" bestFit="1" customWidth="1"/>
    <col min="9737" max="9737" width="9" style="101" bestFit="1"/>
    <col min="9738" max="9740" width="12.375" style="101" bestFit="1" customWidth="1"/>
    <col min="9741" max="9741" width="11" style="101" bestFit="1" customWidth="1"/>
    <col min="9742" max="9742" width="20.375" style="101" bestFit="1" customWidth="1"/>
    <col min="9743" max="9744" width="27.75" style="101" bestFit="1" customWidth="1"/>
    <col min="9745" max="9746" width="19.375" style="101" bestFit="1" customWidth="1"/>
    <col min="9747" max="9747" width="17.25" style="101" bestFit="1" customWidth="1"/>
    <col min="9748" max="9748" width="19.375" style="101" bestFit="1" customWidth="1"/>
    <col min="9749" max="9750" width="9" style="101" bestFit="1"/>
    <col min="9751" max="9751" width="17.375" style="101" bestFit="1" customWidth="1"/>
    <col min="9752" max="9752" width="9" style="101" bestFit="1"/>
    <col min="9753" max="9753" width="17.375" style="101" bestFit="1" customWidth="1"/>
    <col min="9754" max="9755" width="9" style="101" bestFit="1"/>
    <col min="9756" max="9757" width="11.125" style="101" bestFit="1" customWidth="1"/>
    <col min="9758" max="9758" width="5.25" style="101" bestFit="1" customWidth="1"/>
    <col min="9759" max="9759" width="9" style="101" bestFit="1"/>
    <col min="9760" max="9760" width="14.25" style="101" bestFit="1" customWidth="1"/>
    <col min="9761" max="9761" width="17.875" style="101" bestFit="1" customWidth="1"/>
    <col min="9762" max="9762" width="5.25" style="101" bestFit="1" customWidth="1"/>
    <col min="9763" max="9763" width="9" style="101" bestFit="1"/>
    <col min="9764" max="9764" width="11" style="101" bestFit="1" customWidth="1"/>
    <col min="9765" max="9765" width="8.375" style="101" bestFit="1" customWidth="1"/>
    <col min="9766" max="9766" width="9.625" style="101" bestFit="1" customWidth="1"/>
    <col min="9767" max="9767" width="15.125" style="101" bestFit="1" customWidth="1"/>
    <col min="9768" max="9768" width="11.125" style="101" bestFit="1" customWidth="1"/>
    <col min="9769" max="9769" width="9.5" style="101" bestFit="1" customWidth="1"/>
    <col min="9770" max="9770" width="11" style="101" bestFit="1" customWidth="1"/>
    <col min="9771" max="9779" width="15.125" style="101" bestFit="1" customWidth="1"/>
    <col min="9780" max="9780" width="7.125" style="101" bestFit="1" customWidth="1"/>
    <col min="9781" max="9781" width="11" style="101" bestFit="1" customWidth="1"/>
    <col min="9782" max="9782" width="15.125" style="101" bestFit="1" customWidth="1"/>
    <col min="9783" max="9783" width="19.25" style="101" bestFit="1" customWidth="1"/>
    <col min="9784" max="9784" width="15.125" style="101" bestFit="1" customWidth="1"/>
    <col min="9785" max="9785" width="19.25" style="101" bestFit="1" customWidth="1"/>
    <col min="9786" max="9786" width="15.125" style="101" bestFit="1" customWidth="1"/>
    <col min="9787" max="9787" width="19.25" style="101" bestFit="1" customWidth="1"/>
    <col min="9788" max="9788" width="15.125" style="101" bestFit="1" customWidth="1"/>
    <col min="9789" max="9789" width="19.25" style="101" bestFit="1" customWidth="1"/>
    <col min="9790" max="9790" width="15.125" style="101" bestFit="1" customWidth="1"/>
    <col min="9791" max="9791" width="19.25" style="101" bestFit="1" customWidth="1"/>
    <col min="9792" max="9792" width="13" style="101" bestFit="1" customWidth="1"/>
    <col min="9793" max="9793" width="17.25" style="101" bestFit="1" customWidth="1"/>
    <col min="9794" max="9794" width="15.125" style="101" bestFit="1" customWidth="1"/>
    <col min="9795" max="9795" width="19.25" style="101" bestFit="1" customWidth="1"/>
    <col min="9796" max="9796" width="15.125" style="101" bestFit="1" customWidth="1"/>
    <col min="9797" max="9797" width="19.25" style="101" bestFit="1" customWidth="1"/>
    <col min="9798" max="9803" width="21.375" style="101" bestFit="1" customWidth="1"/>
    <col min="9804" max="9805" width="17.25" style="101" bestFit="1" customWidth="1"/>
    <col min="9806" max="9806" width="7.125" style="101" bestFit="1" customWidth="1"/>
    <col min="9807" max="9807" width="11" style="101" bestFit="1" customWidth="1"/>
    <col min="9808" max="9808" width="7.125" style="101" bestFit="1" customWidth="1"/>
    <col min="9809" max="9810" width="11" style="101" bestFit="1" customWidth="1"/>
    <col min="9811" max="9811" width="15.125" style="101" bestFit="1" customWidth="1"/>
    <col min="9812" max="9812" width="16.5" style="101" bestFit="1" customWidth="1"/>
    <col min="9813" max="9813" width="20.625" style="101" bestFit="1" customWidth="1"/>
    <col min="9814" max="9814" width="7.125" style="101" bestFit="1" customWidth="1"/>
    <col min="9815" max="9817" width="11" style="101" bestFit="1" customWidth="1"/>
    <col min="9818" max="9818" width="15.125" style="101" bestFit="1" customWidth="1"/>
    <col min="9819" max="9821" width="11" style="101" bestFit="1" customWidth="1"/>
    <col min="9822" max="9822" width="13" style="101" bestFit="1" customWidth="1"/>
    <col min="9823" max="9823" width="11" style="101" bestFit="1" customWidth="1"/>
    <col min="9824" max="9824" width="15.125" style="101" bestFit="1" customWidth="1"/>
    <col min="9825" max="9825" width="17.25" style="101" bestFit="1" customWidth="1"/>
    <col min="9826" max="9826" width="7.125" style="101" bestFit="1" customWidth="1"/>
    <col min="9827" max="9827" width="13" style="101" bestFit="1" customWidth="1"/>
    <col min="9828" max="9829" width="12.375" style="101" bestFit="1" customWidth="1"/>
    <col min="9830" max="9831" width="15.125" style="101" bestFit="1" customWidth="1"/>
    <col min="9832" max="9833" width="18.625" style="101" bestFit="1" customWidth="1"/>
    <col min="9834" max="9835" width="21.375" style="101" bestFit="1" customWidth="1"/>
    <col min="9836" max="9836" width="17.25" style="101" bestFit="1" customWidth="1"/>
    <col min="9837" max="9837" width="11" style="101" bestFit="1" customWidth="1"/>
    <col min="9838" max="9839" width="15.125" style="101" bestFit="1" customWidth="1"/>
    <col min="9840" max="9840" width="11" style="101" bestFit="1" customWidth="1"/>
    <col min="9841" max="9842" width="15.125" style="101" bestFit="1" customWidth="1"/>
    <col min="9843" max="9843" width="11.875" style="101" bestFit="1" customWidth="1"/>
    <col min="9844" max="9844" width="16.375" style="101" bestFit="1" customWidth="1"/>
    <col min="9845" max="9845" width="15.125" style="101" bestFit="1" customWidth="1"/>
    <col min="9846" max="9846" width="11" style="101" bestFit="1" customWidth="1"/>
    <col min="9847" max="9848" width="15.125" style="101" bestFit="1" customWidth="1"/>
    <col min="9849" max="9849" width="11" style="101" bestFit="1" customWidth="1"/>
    <col min="9850" max="9851" width="15.125" style="101" bestFit="1" customWidth="1"/>
    <col min="9852" max="9852" width="5.25" style="101" bestFit="1" customWidth="1"/>
    <col min="9853" max="9854" width="9" style="101"/>
    <col min="9855" max="9855" width="7.125" style="101" bestFit="1" customWidth="1"/>
    <col min="9856" max="9856" width="9" style="101"/>
    <col min="9857" max="9857" width="59.375" style="101" bestFit="1" customWidth="1"/>
    <col min="9858" max="9858" width="45.5" style="101" bestFit="1" customWidth="1"/>
    <col min="9859" max="9859" width="27.625" style="101" bestFit="1" customWidth="1"/>
    <col min="9860" max="9860" width="11" style="101" bestFit="1" customWidth="1"/>
    <col min="9861" max="9864" width="13" style="101" bestFit="1" customWidth="1"/>
    <col min="9865" max="9865" width="14.375" style="101" bestFit="1" customWidth="1"/>
    <col min="9866" max="9866" width="13" style="101" bestFit="1" customWidth="1"/>
    <col min="9867" max="9868" width="18.125" style="101" bestFit="1" customWidth="1"/>
    <col min="9869" max="9869" width="20.25" style="101" bestFit="1" customWidth="1"/>
    <col min="9870" max="9870" width="17.625" style="101" bestFit="1" customWidth="1"/>
    <col min="9871" max="9871" width="15.125" style="101" bestFit="1" customWidth="1"/>
    <col min="9872" max="9872" width="21.375" style="101" bestFit="1" customWidth="1"/>
    <col min="9873" max="9873" width="12.875" style="101" bestFit="1" customWidth="1"/>
    <col min="9874" max="9874" width="13" style="101" bestFit="1" customWidth="1"/>
    <col min="9875" max="9875" width="21.5" style="101" bestFit="1" customWidth="1"/>
    <col min="9876" max="9877" width="13.125" style="101" bestFit="1" customWidth="1"/>
    <col min="9878" max="9878" width="21.25" style="101" bestFit="1" customWidth="1"/>
    <col min="9879" max="9879" width="17.375" style="101" bestFit="1" customWidth="1"/>
    <col min="9880" max="9880" width="13.125" style="101" bestFit="1" customWidth="1"/>
    <col min="9881" max="9881" width="15.125" style="101" bestFit="1" customWidth="1"/>
    <col min="9882" max="9882" width="25.25" style="101" bestFit="1" customWidth="1"/>
    <col min="9883" max="9883" width="18.875" style="101" bestFit="1" customWidth="1"/>
    <col min="9884" max="9884" width="28" style="101" bestFit="1" customWidth="1"/>
    <col min="9885" max="9885" width="26.75" style="101" bestFit="1" customWidth="1"/>
    <col min="9886" max="9886" width="28" style="101" bestFit="1" customWidth="1"/>
    <col min="9887" max="9887" width="25.25" style="101" bestFit="1" customWidth="1"/>
    <col min="9888" max="9888" width="29.625" style="101" bestFit="1" customWidth="1"/>
    <col min="9889" max="9889" width="25.25" style="101" bestFit="1" customWidth="1"/>
    <col min="9890" max="9890" width="29.625" style="101" bestFit="1" customWidth="1"/>
    <col min="9891" max="9891" width="25.25" style="101" bestFit="1" customWidth="1"/>
    <col min="9892" max="9893" width="18.875" style="101" bestFit="1" customWidth="1"/>
    <col min="9894" max="9894" width="21" style="101" bestFit="1" customWidth="1"/>
    <col min="9895" max="9895" width="20.875" style="101" bestFit="1" customWidth="1"/>
    <col min="9896" max="9896" width="12.625" style="101" bestFit="1" customWidth="1"/>
    <col min="9897" max="9897" width="15.125" style="101" bestFit="1" customWidth="1"/>
    <col min="9898" max="9898" width="7.125" style="101" bestFit="1" customWidth="1"/>
    <col min="9899" max="9899" width="19.25" style="101" bestFit="1" customWidth="1"/>
    <col min="9900" max="9902" width="15.125" style="101" bestFit="1" customWidth="1"/>
    <col min="9903" max="9903" width="17.25" style="101" bestFit="1" customWidth="1"/>
    <col min="9904" max="9906" width="15.125" style="101" bestFit="1" customWidth="1"/>
    <col min="9907" max="9908" width="17.25" style="101" bestFit="1" customWidth="1"/>
    <col min="9909" max="9909" width="15.125" style="101" bestFit="1" customWidth="1"/>
    <col min="9910" max="9911" width="17.25" style="101" bestFit="1" customWidth="1"/>
    <col min="9912" max="9912" width="15.125" style="101" bestFit="1" customWidth="1"/>
    <col min="9913" max="9914" width="17.25" style="101" bestFit="1" customWidth="1"/>
    <col min="9915" max="9915" width="19.25" style="101" bestFit="1" customWidth="1"/>
    <col min="9916" max="9917" width="21.375" style="101" bestFit="1" customWidth="1"/>
    <col min="9918" max="9918" width="23.5" style="101" bestFit="1" customWidth="1"/>
    <col min="9919" max="9919" width="21.375" style="101" bestFit="1" customWidth="1"/>
    <col min="9920" max="9920" width="19.25" style="101" bestFit="1" customWidth="1"/>
    <col min="9921" max="9922" width="21.375" style="101" bestFit="1" customWidth="1"/>
    <col min="9923" max="9923" width="23.5" style="101" bestFit="1" customWidth="1"/>
    <col min="9924" max="9924" width="21.375" style="101" bestFit="1" customWidth="1"/>
    <col min="9925" max="9925" width="17.25" style="101" bestFit="1" customWidth="1"/>
    <col min="9926" max="9928" width="19.25" style="101" bestFit="1" customWidth="1"/>
    <col min="9929" max="9929" width="18.375" style="101" bestFit="1" customWidth="1"/>
    <col min="9930" max="9931" width="20.375" style="101" bestFit="1" customWidth="1"/>
    <col min="9932" max="9932" width="13" style="101" bestFit="1" customWidth="1"/>
    <col min="9933" max="9934" width="19.25" style="101" bestFit="1" customWidth="1"/>
    <col min="9935" max="9936" width="17.25" style="101" bestFit="1" customWidth="1"/>
    <col min="9937" max="9939" width="19.25" style="101" bestFit="1" customWidth="1"/>
    <col min="9940" max="9941" width="21.375" style="101" bestFit="1" customWidth="1"/>
    <col min="9942" max="9942" width="19.25" style="101" bestFit="1" customWidth="1"/>
    <col min="9943" max="9944" width="21.375" style="101" bestFit="1" customWidth="1"/>
    <col min="9945" max="9945" width="23.5" style="101" bestFit="1" customWidth="1"/>
    <col min="9946" max="9947" width="21.375" style="101" bestFit="1" customWidth="1"/>
    <col min="9948" max="9950" width="23.5" style="101" bestFit="1" customWidth="1"/>
    <col min="9951" max="9952" width="25.5" style="101" bestFit="1" customWidth="1"/>
    <col min="9953" max="9953" width="23.5" style="101" bestFit="1" customWidth="1"/>
    <col min="9954" max="9955" width="25.5" style="101" bestFit="1" customWidth="1"/>
    <col min="9956" max="9956" width="27.625" style="101" bestFit="1" customWidth="1"/>
    <col min="9957" max="9957" width="25.5" style="101" bestFit="1" customWidth="1"/>
    <col min="9958" max="9958" width="22.75" style="101" bestFit="1" customWidth="1"/>
    <col min="9959" max="9959" width="26.875" style="101" bestFit="1" customWidth="1"/>
    <col min="9960" max="9961" width="19.25" style="101" bestFit="1" customWidth="1"/>
    <col min="9962" max="9962" width="25.5" style="101" bestFit="1" customWidth="1"/>
    <col min="9963" max="9964" width="21.375" style="101" bestFit="1" customWidth="1"/>
    <col min="9965" max="9965" width="27.625" style="101" bestFit="1" customWidth="1"/>
    <col min="9966" max="9966" width="8.375" style="101" bestFit="1" customWidth="1"/>
    <col min="9967" max="9969" width="16.75" style="101" bestFit="1" customWidth="1"/>
    <col min="9970" max="9970" width="18.875" style="101" bestFit="1" customWidth="1"/>
    <col min="9971" max="9971" width="23.5" style="101" bestFit="1" customWidth="1"/>
    <col min="9972" max="9972" width="25.5" style="101" bestFit="1" customWidth="1"/>
    <col min="9973" max="9974" width="8.375" style="101" bestFit="1" customWidth="1"/>
    <col min="9975" max="9975" width="10.25" style="101" bestFit="1" customWidth="1"/>
    <col min="9976" max="9976" width="13.75" style="101" bestFit="1" customWidth="1"/>
    <col min="9977" max="9977" width="15.125" style="101" bestFit="1" customWidth="1"/>
    <col min="9978" max="9980" width="21.5" style="101" bestFit="1" customWidth="1"/>
    <col min="9981" max="9982" width="19.25" style="101" bestFit="1" customWidth="1"/>
    <col min="9983" max="9983" width="6.625" style="101" bestFit="1" customWidth="1"/>
    <col min="9984" max="9984" width="9" style="101"/>
    <col min="9985" max="9985" width="15.125" style="101" bestFit="1" customWidth="1"/>
    <col min="9986" max="9986" width="13" style="101" bestFit="1" customWidth="1"/>
    <col min="9987" max="9989" width="9" style="101" bestFit="1"/>
    <col min="9990" max="9990" width="13" style="101" bestFit="1" customWidth="1"/>
    <col min="9991" max="9991" width="15" style="101" customWidth="1"/>
    <col min="9992" max="9992" width="13" style="101" bestFit="1" customWidth="1"/>
    <col min="9993" max="9993" width="9" style="101" bestFit="1"/>
    <col min="9994" max="9996" width="12.375" style="101" bestFit="1" customWidth="1"/>
    <col min="9997" max="9997" width="11" style="101" bestFit="1" customWidth="1"/>
    <col min="9998" max="9998" width="20.375" style="101" bestFit="1" customWidth="1"/>
    <col min="9999" max="10000" width="27.75" style="101" bestFit="1" customWidth="1"/>
    <col min="10001" max="10002" width="19.375" style="101" bestFit="1" customWidth="1"/>
    <col min="10003" max="10003" width="17.25" style="101" bestFit="1" customWidth="1"/>
    <col min="10004" max="10004" width="19.375" style="101" bestFit="1" customWidth="1"/>
    <col min="10005" max="10006" width="9" style="101" bestFit="1"/>
    <col min="10007" max="10007" width="17.375" style="101" bestFit="1" customWidth="1"/>
    <col min="10008" max="10008" width="9" style="101" bestFit="1"/>
    <col min="10009" max="10009" width="17.375" style="101" bestFit="1" customWidth="1"/>
    <col min="10010" max="10011" width="9" style="101" bestFit="1"/>
    <col min="10012" max="10013" width="11.125" style="101" bestFit="1" customWidth="1"/>
    <col min="10014" max="10014" width="5.25" style="101" bestFit="1" customWidth="1"/>
    <col min="10015" max="10015" width="9" style="101" bestFit="1"/>
    <col min="10016" max="10016" width="14.25" style="101" bestFit="1" customWidth="1"/>
    <col min="10017" max="10017" width="17.875" style="101" bestFit="1" customWidth="1"/>
    <col min="10018" max="10018" width="5.25" style="101" bestFit="1" customWidth="1"/>
    <col min="10019" max="10019" width="9" style="101" bestFit="1"/>
    <col min="10020" max="10020" width="11" style="101" bestFit="1" customWidth="1"/>
    <col min="10021" max="10021" width="8.375" style="101" bestFit="1" customWidth="1"/>
    <col min="10022" max="10022" width="9.625" style="101" bestFit="1" customWidth="1"/>
    <col min="10023" max="10023" width="15.125" style="101" bestFit="1" customWidth="1"/>
    <col min="10024" max="10024" width="11.125" style="101" bestFit="1" customWidth="1"/>
    <col min="10025" max="10025" width="9.5" style="101" bestFit="1" customWidth="1"/>
    <col min="10026" max="10026" width="11" style="101" bestFit="1" customWidth="1"/>
    <col min="10027" max="10035" width="15.125" style="101" bestFit="1" customWidth="1"/>
    <col min="10036" max="10036" width="7.125" style="101" bestFit="1" customWidth="1"/>
    <col min="10037" max="10037" width="11" style="101" bestFit="1" customWidth="1"/>
    <col min="10038" max="10038" width="15.125" style="101" bestFit="1" customWidth="1"/>
    <col min="10039" max="10039" width="19.25" style="101" bestFit="1" customWidth="1"/>
    <col min="10040" max="10040" width="15.125" style="101" bestFit="1" customWidth="1"/>
    <col min="10041" max="10041" width="19.25" style="101" bestFit="1" customWidth="1"/>
    <col min="10042" max="10042" width="15.125" style="101" bestFit="1" customWidth="1"/>
    <col min="10043" max="10043" width="19.25" style="101" bestFit="1" customWidth="1"/>
    <col min="10044" max="10044" width="15.125" style="101" bestFit="1" customWidth="1"/>
    <col min="10045" max="10045" width="19.25" style="101" bestFit="1" customWidth="1"/>
    <col min="10046" max="10046" width="15.125" style="101" bestFit="1" customWidth="1"/>
    <col min="10047" max="10047" width="19.25" style="101" bestFit="1" customWidth="1"/>
    <col min="10048" max="10048" width="13" style="101" bestFit="1" customWidth="1"/>
    <col min="10049" max="10049" width="17.25" style="101" bestFit="1" customWidth="1"/>
    <col min="10050" max="10050" width="15.125" style="101" bestFit="1" customWidth="1"/>
    <col min="10051" max="10051" width="19.25" style="101" bestFit="1" customWidth="1"/>
    <col min="10052" max="10052" width="15.125" style="101" bestFit="1" customWidth="1"/>
    <col min="10053" max="10053" width="19.25" style="101" bestFit="1" customWidth="1"/>
    <col min="10054" max="10059" width="21.375" style="101" bestFit="1" customWidth="1"/>
    <col min="10060" max="10061" width="17.25" style="101" bestFit="1" customWidth="1"/>
    <col min="10062" max="10062" width="7.125" style="101" bestFit="1" customWidth="1"/>
    <col min="10063" max="10063" width="11" style="101" bestFit="1" customWidth="1"/>
    <col min="10064" max="10064" width="7.125" style="101" bestFit="1" customWidth="1"/>
    <col min="10065" max="10066" width="11" style="101" bestFit="1" customWidth="1"/>
    <col min="10067" max="10067" width="15.125" style="101" bestFit="1" customWidth="1"/>
    <col min="10068" max="10068" width="16.5" style="101" bestFit="1" customWidth="1"/>
    <col min="10069" max="10069" width="20.625" style="101" bestFit="1" customWidth="1"/>
    <col min="10070" max="10070" width="7.125" style="101" bestFit="1" customWidth="1"/>
    <col min="10071" max="10073" width="11" style="101" bestFit="1" customWidth="1"/>
    <col min="10074" max="10074" width="15.125" style="101" bestFit="1" customWidth="1"/>
    <col min="10075" max="10077" width="11" style="101" bestFit="1" customWidth="1"/>
    <col min="10078" max="10078" width="13" style="101" bestFit="1" customWidth="1"/>
    <col min="10079" max="10079" width="11" style="101" bestFit="1" customWidth="1"/>
    <col min="10080" max="10080" width="15.125" style="101" bestFit="1" customWidth="1"/>
    <col min="10081" max="10081" width="17.25" style="101" bestFit="1" customWidth="1"/>
    <col min="10082" max="10082" width="7.125" style="101" bestFit="1" customWidth="1"/>
    <col min="10083" max="10083" width="13" style="101" bestFit="1" customWidth="1"/>
    <col min="10084" max="10085" width="12.375" style="101" bestFit="1" customWidth="1"/>
    <col min="10086" max="10087" width="15.125" style="101" bestFit="1" customWidth="1"/>
    <col min="10088" max="10089" width="18.625" style="101" bestFit="1" customWidth="1"/>
    <col min="10090" max="10091" width="21.375" style="101" bestFit="1" customWidth="1"/>
    <col min="10092" max="10092" width="17.25" style="101" bestFit="1" customWidth="1"/>
    <col min="10093" max="10093" width="11" style="101" bestFit="1" customWidth="1"/>
    <col min="10094" max="10095" width="15.125" style="101" bestFit="1" customWidth="1"/>
    <col min="10096" max="10096" width="11" style="101" bestFit="1" customWidth="1"/>
    <col min="10097" max="10098" width="15.125" style="101" bestFit="1" customWidth="1"/>
    <col min="10099" max="10099" width="11.875" style="101" bestFit="1" customWidth="1"/>
    <col min="10100" max="10100" width="16.375" style="101" bestFit="1" customWidth="1"/>
    <col min="10101" max="10101" width="15.125" style="101" bestFit="1" customWidth="1"/>
    <col min="10102" max="10102" width="11" style="101" bestFit="1" customWidth="1"/>
    <col min="10103" max="10104" width="15.125" style="101" bestFit="1" customWidth="1"/>
    <col min="10105" max="10105" width="11" style="101" bestFit="1" customWidth="1"/>
    <col min="10106" max="10107" width="15.125" style="101" bestFit="1" customWidth="1"/>
    <col min="10108" max="10108" width="5.25" style="101" bestFit="1" customWidth="1"/>
    <col min="10109" max="10110" width="9" style="101"/>
    <col min="10111" max="10111" width="7.125" style="101" bestFit="1" customWidth="1"/>
    <col min="10112" max="10112" width="9" style="101"/>
    <col min="10113" max="10113" width="59.375" style="101" bestFit="1" customWidth="1"/>
    <col min="10114" max="10114" width="45.5" style="101" bestFit="1" customWidth="1"/>
    <col min="10115" max="10115" width="27.625" style="101" bestFit="1" customWidth="1"/>
    <col min="10116" max="10116" width="11" style="101" bestFit="1" customWidth="1"/>
    <col min="10117" max="10120" width="13" style="101" bestFit="1" customWidth="1"/>
    <col min="10121" max="10121" width="14.375" style="101" bestFit="1" customWidth="1"/>
    <col min="10122" max="10122" width="13" style="101" bestFit="1" customWidth="1"/>
    <col min="10123" max="10124" width="18.125" style="101" bestFit="1" customWidth="1"/>
    <col min="10125" max="10125" width="20.25" style="101" bestFit="1" customWidth="1"/>
    <col min="10126" max="10126" width="17.625" style="101" bestFit="1" customWidth="1"/>
    <col min="10127" max="10127" width="15.125" style="101" bestFit="1" customWidth="1"/>
    <col min="10128" max="10128" width="21.375" style="101" bestFit="1" customWidth="1"/>
    <col min="10129" max="10129" width="12.875" style="101" bestFit="1" customWidth="1"/>
    <col min="10130" max="10130" width="13" style="101" bestFit="1" customWidth="1"/>
    <col min="10131" max="10131" width="21.5" style="101" bestFit="1" customWidth="1"/>
    <col min="10132" max="10133" width="13.125" style="101" bestFit="1" customWidth="1"/>
    <col min="10134" max="10134" width="21.25" style="101" bestFit="1" customWidth="1"/>
    <col min="10135" max="10135" width="17.375" style="101" bestFit="1" customWidth="1"/>
    <col min="10136" max="10136" width="13.125" style="101" bestFit="1" customWidth="1"/>
    <col min="10137" max="10137" width="15.125" style="101" bestFit="1" customWidth="1"/>
    <col min="10138" max="10138" width="25.25" style="101" bestFit="1" customWidth="1"/>
    <col min="10139" max="10139" width="18.875" style="101" bestFit="1" customWidth="1"/>
    <col min="10140" max="10140" width="28" style="101" bestFit="1" customWidth="1"/>
    <col min="10141" max="10141" width="26.75" style="101" bestFit="1" customWidth="1"/>
    <col min="10142" max="10142" width="28" style="101" bestFit="1" customWidth="1"/>
    <col min="10143" max="10143" width="25.25" style="101" bestFit="1" customWidth="1"/>
    <col min="10144" max="10144" width="29.625" style="101" bestFit="1" customWidth="1"/>
    <col min="10145" max="10145" width="25.25" style="101" bestFit="1" customWidth="1"/>
    <col min="10146" max="10146" width="29.625" style="101" bestFit="1" customWidth="1"/>
    <col min="10147" max="10147" width="25.25" style="101" bestFit="1" customWidth="1"/>
    <col min="10148" max="10149" width="18.875" style="101" bestFit="1" customWidth="1"/>
    <col min="10150" max="10150" width="21" style="101" bestFit="1" customWidth="1"/>
    <col min="10151" max="10151" width="20.875" style="101" bestFit="1" customWidth="1"/>
    <col min="10152" max="10152" width="12.625" style="101" bestFit="1" customWidth="1"/>
    <col min="10153" max="10153" width="15.125" style="101" bestFit="1" customWidth="1"/>
    <col min="10154" max="10154" width="7.125" style="101" bestFit="1" customWidth="1"/>
    <col min="10155" max="10155" width="19.25" style="101" bestFit="1" customWidth="1"/>
    <col min="10156" max="10158" width="15.125" style="101" bestFit="1" customWidth="1"/>
    <col min="10159" max="10159" width="17.25" style="101" bestFit="1" customWidth="1"/>
    <col min="10160" max="10162" width="15.125" style="101" bestFit="1" customWidth="1"/>
    <col min="10163" max="10164" width="17.25" style="101" bestFit="1" customWidth="1"/>
    <col min="10165" max="10165" width="15.125" style="101" bestFit="1" customWidth="1"/>
    <col min="10166" max="10167" width="17.25" style="101" bestFit="1" customWidth="1"/>
    <col min="10168" max="10168" width="15.125" style="101" bestFit="1" customWidth="1"/>
    <col min="10169" max="10170" width="17.25" style="101" bestFit="1" customWidth="1"/>
    <col min="10171" max="10171" width="19.25" style="101" bestFit="1" customWidth="1"/>
    <col min="10172" max="10173" width="21.375" style="101" bestFit="1" customWidth="1"/>
    <col min="10174" max="10174" width="23.5" style="101" bestFit="1" customWidth="1"/>
    <col min="10175" max="10175" width="21.375" style="101" bestFit="1" customWidth="1"/>
    <col min="10176" max="10176" width="19.25" style="101" bestFit="1" customWidth="1"/>
    <col min="10177" max="10178" width="21.375" style="101" bestFit="1" customWidth="1"/>
    <col min="10179" max="10179" width="23.5" style="101" bestFit="1" customWidth="1"/>
    <col min="10180" max="10180" width="21.375" style="101" bestFit="1" customWidth="1"/>
    <col min="10181" max="10181" width="17.25" style="101" bestFit="1" customWidth="1"/>
    <col min="10182" max="10184" width="19.25" style="101" bestFit="1" customWidth="1"/>
    <col min="10185" max="10185" width="18.375" style="101" bestFit="1" customWidth="1"/>
    <col min="10186" max="10187" width="20.375" style="101" bestFit="1" customWidth="1"/>
    <col min="10188" max="10188" width="13" style="101" bestFit="1" customWidth="1"/>
    <col min="10189" max="10190" width="19.25" style="101" bestFit="1" customWidth="1"/>
    <col min="10191" max="10192" width="17.25" style="101" bestFit="1" customWidth="1"/>
    <col min="10193" max="10195" width="19.25" style="101" bestFit="1" customWidth="1"/>
    <col min="10196" max="10197" width="21.375" style="101" bestFit="1" customWidth="1"/>
    <col min="10198" max="10198" width="19.25" style="101" bestFit="1" customWidth="1"/>
    <col min="10199" max="10200" width="21.375" style="101" bestFit="1" customWidth="1"/>
    <col min="10201" max="10201" width="23.5" style="101" bestFit="1" customWidth="1"/>
    <col min="10202" max="10203" width="21.375" style="101" bestFit="1" customWidth="1"/>
    <col min="10204" max="10206" width="23.5" style="101" bestFit="1" customWidth="1"/>
    <col min="10207" max="10208" width="25.5" style="101" bestFit="1" customWidth="1"/>
    <col min="10209" max="10209" width="23.5" style="101" bestFit="1" customWidth="1"/>
    <col min="10210" max="10211" width="25.5" style="101" bestFit="1" customWidth="1"/>
    <col min="10212" max="10212" width="27.625" style="101" bestFit="1" customWidth="1"/>
    <col min="10213" max="10213" width="25.5" style="101" bestFit="1" customWidth="1"/>
    <col min="10214" max="10214" width="22.75" style="101" bestFit="1" customWidth="1"/>
    <col min="10215" max="10215" width="26.875" style="101" bestFit="1" customWidth="1"/>
    <col min="10216" max="10217" width="19.25" style="101" bestFit="1" customWidth="1"/>
    <col min="10218" max="10218" width="25.5" style="101" bestFit="1" customWidth="1"/>
    <col min="10219" max="10220" width="21.375" style="101" bestFit="1" customWidth="1"/>
    <col min="10221" max="10221" width="27.625" style="101" bestFit="1" customWidth="1"/>
    <col min="10222" max="10222" width="8.375" style="101" bestFit="1" customWidth="1"/>
    <col min="10223" max="10225" width="16.75" style="101" bestFit="1" customWidth="1"/>
    <col min="10226" max="10226" width="18.875" style="101" bestFit="1" customWidth="1"/>
    <col min="10227" max="10227" width="23.5" style="101" bestFit="1" customWidth="1"/>
    <col min="10228" max="10228" width="25.5" style="101" bestFit="1" customWidth="1"/>
    <col min="10229" max="10230" width="8.375" style="101" bestFit="1" customWidth="1"/>
    <col min="10231" max="10231" width="10.25" style="101" bestFit="1" customWidth="1"/>
    <col min="10232" max="10232" width="13.75" style="101" bestFit="1" customWidth="1"/>
    <col min="10233" max="10233" width="15.125" style="101" bestFit="1" customWidth="1"/>
    <col min="10234" max="10236" width="21.5" style="101" bestFit="1" customWidth="1"/>
    <col min="10237" max="10238" width="19.25" style="101" bestFit="1" customWidth="1"/>
    <col min="10239" max="10239" width="6.625" style="101" bestFit="1" customWidth="1"/>
    <col min="10240" max="10240" width="9" style="101"/>
    <col min="10241" max="10241" width="15.125" style="101" bestFit="1" customWidth="1"/>
    <col min="10242" max="10242" width="13" style="101" bestFit="1" customWidth="1"/>
    <col min="10243" max="10245" width="9" style="101" bestFit="1"/>
    <col min="10246" max="10246" width="13" style="101" bestFit="1" customWidth="1"/>
    <col min="10247" max="10247" width="15" style="101" customWidth="1"/>
    <col min="10248" max="10248" width="13" style="101" bestFit="1" customWidth="1"/>
    <col min="10249" max="10249" width="9" style="101" bestFit="1"/>
    <col min="10250" max="10252" width="12.375" style="101" bestFit="1" customWidth="1"/>
    <col min="10253" max="10253" width="11" style="101" bestFit="1" customWidth="1"/>
    <col min="10254" max="10254" width="20.375" style="101" bestFit="1" customWidth="1"/>
    <col min="10255" max="10256" width="27.75" style="101" bestFit="1" customWidth="1"/>
    <col min="10257" max="10258" width="19.375" style="101" bestFit="1" customWidth="1"/>
    <col min="10259" max="10259" width="17.25" style="101" bestFit="1" customWidth="1"/>
    <col min="10260" max="10260" width="19.375" style="101" bestFit="1" customWidth="1"/>
    <col min="10261" max="10262" width="9" style="101" bestFit="1"/>
    <col min="10263" max="10263" width="17.375" style="101" bestFit="1" customWidth="1"/>
    <col min="10264" max="10264" width="9" style="101" bestFit="1"/>
    <col min="10265" max="10265" width="17.375" style="101" bestFit="1" customWidth="1"/>
    <col min="10266" max="10267" width="9" style="101" bestFit="1"/>
    <col min="10268" max="10269" width="11.125" style="101" bestFit="1" customWidth="1"/>
    <col min="10270" max="10270" width="5.25" style="101" bestFit="1" customWidth="1"/>
    <col min="10271" max="10271" width="9" style="101" bestFit="1"/>
    <col min="10272" max="10272" width="14.25" style="101" bestFit="1" customWidth="1"/>
    <col min="10273" max="10273" width="17.875" style="101" bestFit="1" customWidth="1"/>
    <col min="10274" max="10274" width="5.25" style="101" bestFit="1" customWidth="1"/>
    <col min="10275" max="10275" width="9" style="101" bestFit="1"/>
    <col min="10276" max="10276" width="11" style="101" bestFit="1" customWidth="1"/>
    <col min="10277" max="10277" width="8.375" style="101" bestFit="1" customWidth="1"/>
    <col min="10278" max="10278" width="9.625" style="101" bestFit="1" customWidth="1"/>
    <col min="10279" max="10279" width="15.125" style="101" bestFit="1" customWidth="1"/>
    <col min="10280" max="10280" width="11.125" style="101" bestFit="1" customWidth="1"/>
    <col min="10281" max="10281" width="9.5" style="101" bestFit="1" customWidth="1"/>
    <col min="10282" max="10282" width="11" style="101" bestFit="1" customWidth="1"/>
    <col min="10283" max="10291" width="15.125" style="101" bestFit="1" customWidth="1"/>
    <col min="10292" max="10292" width="7.125" style="101" bestFit="1" customWidth="1"/>
    <col min="10293" max="10293" width="11" style="101" bestFit="1" customWidth="1"/>
    <col min="10294" max="10294" width="15.125" style="101" bestFit="1" customWidth="1"/>
    <col min="10295" max="10295" width="19.25" style="101" bestFit="1" customWidth="1"/>
    <col min="10296" max="10296" width="15.125" style="101" bestFit="1" customWidth="1"/>
    <col min="10297" max="10297" width="19.25" style="101" bestFit="1" customWidth="1"/>
    <col min="10298" max="10298" width="15.125" style="101" bestFit="1" customWidth="1"/>
    <col min="10299" max="10299" width="19.25" style="101" bestFit="1" customWidth="1"/>
    <col min="10300" max="10300" width="15.125" style="101" bestFit="1" customWidth="1"/>
    <col min="10301" max="10301" width="19.25" style="101" bestFit="1" customWidth="1"/>
    <col min="10302" max="10302" width="15.125" style="101" bestFit="1" customWidth="1"/>
    <col min="10303" max="10303" width="19.25" style="101" bestFit="1" customWidth="1"/>
    <col min="10304" max="10304" width="13" style="101" bestFit="1" customWidth="1"/>
    <col min="10305" max="10305" width="17.25" style="101" bestFit="1" customWidth="1"/>
    <col min="10306" max="10306" width="15.125" style="101" bestFit="1" customWidth="1"/>
    <col min="10307" max="10307" width="19.25" style="101" bestFit="1" customWidth="1"/>
    <col min="10308" max="10308" width="15.125" style="101" bestFit="1" customWidth="1"/>
    <col min="10309" max="10309" width="19.25" style="101" bestFit="1" customWidth="1"/>
    <col min="10310" max="10315" width="21.375" style="101" bestFit="1" customWidth="1"/>
    <col min="10316" max="10317" width="17.25" style="101" bestFit="1" customWidth="1"/>
    <col min="10318" max="10318" width="7.125" style="101" bestFit="1" customWidth="1"/>
    <col min="10319" max="10319" width="11" style="101" bestFit="1" customWidth="1"/>
    <col min="10320" max="10320" width="7.125" style="101" bestFit="1" customWidth="1"/>
    <col min="10321" max="10322" width="11" style="101" bestFit="1" customWidth="1"/>
    <col min="10323" max="10323" width="15.125" style="101" bestFit="1" customWidth="1"/>
    <col min="10324" max="10324" width="16.5" style="101" bestFit="1" customWidth="1"/>
    <col min="10325" max="10325" width="20.625" style="101" bestFit="1" customWidth="1"/>
    <col min="10326" max="10326" width="7.125" style="101" bestFit="1" customWidth="1"/>
    <col min="10327" max="10329" width="11" style="101" bestFit="1" customWidth="1"/>
    <col min="10330" max="10330" width="15.125" style="101" bestFit="1" customWidth="1"/>
    <col min="10331" max="10333" width="11" style="101" bestFit="1" customWidth="1"/>
    <col min="10334" max="10334" width="13" style="101" bestFit="1" customWidth="1"/>
    <col min="10335" max="10335" width="11" style="101" bestFit="1" customWidth="1"/>
    <col min="10336" max="10336" width="15.125" style="101" bestFit="1" customWidth="1"/>
    <col min="10337" max="10337" width="17.25" style="101" bestFit="1" customWidth="1"/>
    <col min="10338" max="10338" width="7.125" style="101" bestFit="1" customWidth="1"/>
    <col min="10339" max="10339" width="13" style="101" bestFit="1" customWidth="1"/>
    <col min="10340" max="10341" width="12.375" style="101" bestFit="1" customWidth="1"/>
    <col min="10342" max="10343" width="15.125" style="101" bestFit="1" customWidth="1"/>
    <col min="10344" max="10345" width="18.625" style="101" bestFit="1" customWidth="1"/>
    <col min="10346" max="10347" width="21.375" style="101" bestFit="1" customWidth="1"/>
    <col min="10348" max="10348" width="17.25" style="101" bestFit="1" customWidth="1"/>
    <col min="10349" max="10349" width="11" style="101" bestFit="1" customWidth="1"/>
    <col min="10350" max="10351" width="15.125" style="101" bestFit="1" customWidth="1"/>
    <col min="10352" max="10352" width="11" style="101" bestFit="1" customWidth="1"/>
    <col min="10353" max="10354" width="15.125" style="101" bestFit="1" customWidth="1"/>
    <col min="10355" max="10355" width="11.875" style="101" bestFit="1" customWidth="1"/>
    <col min="10356" max="10356" width="16.375" style="101" bestFit="1" customWidth="1"/>
    <col min="10357" max="10357" width="15.125" style="101" bestFit="1" customWidth="1"/>
    <col min="10358" max="10358" width="11" style="101" bestFit="1" customWidth="1"/>
    <col min="10359" max="10360" width="15.125" style="101" bestFit="1" customWidth="1"/>
    <col min="10361" max="10361" width="11" style="101" bestFit="1" customWidth="1"/>
    <col min="10362" max="10363" width="15.125" style="101" bestFit="1" customWidth="1"/>
    <col min="10364" max="10364" width="5.25" style="101" bestFit="1" customWidth="1"/>
    <col min="10365" max="10366" width="9" style="101"/>
    <col min="10367" max="10367" width="7.125" style="101" bestFit="1" customWidth="1"/>
    <col min="10368" max="10368" width="9" style="101"/>
    <col min="10369" max="10369" width="59.375" style="101" bestFit="1" customWidth="1"/>
    <col min="10370" max="10370" width="45.5" style="101" bestFit="1" customWidth="1"/>
    <col min="10371" max="10371" width="27.625" style="101" bestFit="1" customWidth="1"/>
    <col min="10372" max="10372" width="11" style="101" bestFit="1" customWidth="1"/>
    <col min="10373" max="10376" width="13" style="101" bestFit="1" customWidth="1"/>
    <col min="10377" max="10377" width="14.375" style="101" bestFit="1" customWidth="1"/>
    <col min="10378" max="10378" width="13" style="101" bestFit="1" customWidth="1"/>
    <col min="10379" max="10380" width="18.125" style="101" bestFit="1" customWidth="1"/>
    <col min="10381" max="10381" width="20.25" style="101" bestFit="1" customWidth="1"/>
    <col min="10382" max="10382" width="17.625" style="101" bestFit="1" customWidth="1"/>
    <col min="10383" max="10383" width="15.125" style="101" bestFit="1" customWidth="1"/>
    <col min="10384" max="10384" width="21.375" style="101" bestFit="1" customWidth="1"/>
    <col min="10385" max="10385" width="12.875" style="101" bestFit="1" customWidth="1"/>
    <col min="10386" max="10386" width="13" style="101" bestFit="1" customWidth="1"/>
    <col min="10387" max="10387" width="21.5" style="101" bestFit="1" customWidth="1"/>
    <col min="10388" max="10389" width="13.125" style="101" bestFit="1" customWidth="1"/>
    <col min="10390" max="10390" width="21.25" style="101" bestFit="1" customWidth="1"/>
    <col min="10391" max="10391" width="17.375" style="101" bestFit="1" customWidth="1"/>
    <col min="10392" max="10392" width="13.125" style="101" bestFit="1" customWidth="1"/>
    <col min="10393" max="10393" width="15.125" style="101" bestFit="1" customWidth="1"/>
    <col min="10394" max="10394" width="25.25" style="101" bestFit="1" customWidth="1"/>
    <col min="10395" max="10395" width="18.875" style="101" bestFit="1" customWidth="1"/>
    <col min="10396" max="10396" width="28" style="101" bestFit="1" customWidth="1"/>
    <col min="10397" max="10397" width="26.75" style="101" bestFit="1" customWidth="1"/>
    <col min="10398" max="10398" width="28" style="101" bestFit="1" customWidth="1"/>
    <col min="10399" max="10399" width="25.25" style="101" bestFit="1" customWidth="1"/>
    <col min="10400" max="10400" width="29.625" style="101" bestFit="1" customWidth="1"/>
    <col min="10401" max="10401" width="25.25" style="101" bestFit="1" customWidth="1"/>
    <col min="10402" max="10402" width="29.625" style="101" bestFit="1" customWidth="1"/>
    <col min="10403" max="10403" width="25.25" style="101" bestFit="1" customWidth="1"/>
    <col min="10404" max="10405" width="18.875" style="101" bestFit="1" customWidth="1"/>
    <col min="10406" max="10406" width="21" style="101" bestFit="1" customWidth="1"/>
    <col min="10407" max="10407" width="20.875" style="101" bestFit="1" customWidth="1"/>
    <col min="10408" max="10408" width="12.625" style="101" bestFit="1" customWidth="1"/>
    <col min="10409" max="10409" width="15.125" style="101" bestFit="1" customWidth="1"/>
    <col min="10410" max="10410" width="7.125" style="101" bestFit="1" customWidth="1"/>
    <col min="10411" max="10411" width="19.25" style="101" bestFit="1" customWidth="1"/>
    <col min="10412" max="10414" width="15.125" style="101" bestFit="1" customWidth="1"/>
    <col min="10415" max="10415" width="17.25" style="101" bestFit="1" customWidth="1"/>
    <col min="10416" max="10418" width="15.125" style="101" bestFit="1" customWidth="1"/>
    <col min="10419" max="10420" width="17.25" style="101" bestFit="1" customWidth="1"/>
    <col min="10421" max="10421" width="15.125" style="101" bestFit="1" customWidth="1"/>
    <col min="10422" max="10423" width="17.25" style="101" bestFit="1" customWidth="1"/>
    <col min="10424" max="10424" width="15.125" style="101" bestFit="1" customWidth="1"/>
    <col min="10425" max="10426" width="17.25" style="101" bestFit="1" customWidth="1"/>
    <col min="10427" max="10427" width="19.25" style="101" bestFit="1" customWidth="1"/>
    <col min="10428" max="10429" width="21.375" style="101" bestFit="1" customWidth="1"/>
    <col min="10430" max="10430" width="23.5" style="101" bestFit="1" customWidth="1"/>
    <col min="10431" max="10431" width="21.375" style="101" bestFit="1" customWidth="1"/>
    <col min="10432" max="10432" width="19.25" style="101" bestFit="1" customWidth="1"/>
    <col min="10433" max="10434" width="21.375" style="101" bestFit="1" customWidth="1"/>
    <col min="10435" max="10435" width="23.5" style="101" bestFit="1" customWidth="1"/>
    <col min="10436" max="10436" width="21.375" style="101" bestFit="1" customWidth="1"/>
    <col min="10437" max="10437" width="17.25" style="101" bestFit="1" customWidth="1"/>
    <col min="10438" max="10440" width="19.25" style="101" bestFit="1" customWidth="1"/>
    <col min="10441" max="10441" width="18.375" style="101" bestFit="1" customWidth="1"/>
    <col min="10442" max="10443" width="20.375" style="101" bestFit="1" customWidth="1"/>
    <col min="10444" max="10444" width="13" style="101" bestFit="1" customWidth="1"/>
    <col min="10445" max="10446" width="19.25" style="101" bestFit="1" customWidth="1"/>
    <col min="10447" max="10448" width="17.25" style="101" bestFit="1" customWidth="1"/>
    <col min="10449" max="10451" width="19.25" style="101" bestFit="1" customWidth="1"/>
    <col min="10452" max="10453" width="21.375" style="101" bestFit="1" customWidth="1"/>
    <col min="10454" max="10454" width="19.25" style="101" bestFit="1" customWidth="1"/>
    <col min="10455" max="10456" width="21.375" style="101" bestFit="1" customWidth="1"/>
    <col min="10457" max="10457" width="23.5" style="101" bestFit="1" customWidth="1"/>
    <col min="10458" max="10459" width="21.375" style="101" bestFit="1" customWidth="1"/>
    <col min="10460" max="10462" width="23.5" style="101" bestFit="1" customWidth="1"/>
    <col min="10463" max="10464" width="25.5" style="101" bestFit="1" customWidth="1"/>
    <col min="10465" max="10465" width="23.5" style="101" bestFit="1" customWidth="1"/>
    <col min="10466" max="10467" width="25.5" style="101" bestFit="1" customWidth="1"/>
    <col min="10468" max="10468" width="27.625" style="101" bestFit="1" customWidth="1"/>
    <col min="10469" max="10469" width="25.5" style="101" bestFit="1" customWidth="1"/>
    <col min="10470" max="10470" width="22.75" style="101" bestFit="1" customWidth="1"/>
    <col min="10471" max="10471" width="26.875" style="101" bestFit="1" customWidth="1"/>
    <col min="10472" max="10473" width="19.25" style="101" bestFit="1" customWidth="1"/>
    <col min="10474" max="10474" width="25.5" style="101" bestFit="1" customWidth="1"/>
    <col min="10475" max="10476" width="21.375" style="101" bestFit="1" customWidth="1"/>
    <col min="10477" max="10477" width="27.625" style="101" bestFit="1" customWidth="1"/>
    <col min="10478" max="10478" width="8.375" style="101" bestFit="1" customWidth="1"/>
    <col min="10479" max="10481" width="16.75" style="101" bestFit="1" customWidth="1"/>
    <col min="10482" max="10482" width="18.875" style="101" bestFit="1" customWidth="1"/>
    <col min="10483" max="10483" width="23.5" style="101" bestFit="1" customWidth="1"/>
    <col min="10484" max="10484" width="25.5" style="101" bestFit="1" customWidth="1"/>
    <col min="10485" max="10486" width="8.375" style="101" bestFit="1" customWidth="1"/>
    <col min="10487" max="10487" width="10.25" style="101" bestFit="1" customWidth="1"/>
    <col min="10488" max="10488" width="13.75" style="101" bestFit="1" customWidth="1"/>
    <col min="10489" max="10489" width="15.125" style="101" bestFit="1" customWidth="1"/>
    <col min="10490" max="10492" width="21.5" style="101" bestFit="1" customWidth="1"/>
    <col min="10493" max="10494" width="19.25" style="101" bestFit="1" customWidth="1"/>
    <col min="10495" max="10495" width="6.625" style="101" bestFit="1" customWidth="1"/>
    <col min="10496" max="10496" width="9" style="101"/>
    <col min="10497" max="10497" width="15.125" style="101" bestFit="1" customWidth="1"/>
    <col min="10498" max="10498" width="13" style="101" bestFit="1" customWidth="1"/>
    <col min="10499" max="10501" width="9" style="101" bestFit="1"/>
    <col min="10502" max="10502" width="13" style="101" bestFit="1" customWidth="1"/>
    <col min="10503" max="10503" width="15" style="101" customWidth="1"/>
    <col min="10504" max="10504" width="13" style="101" bestFit="1" customWidth="1"/>
    <col min="10505" max="10505" width="9" style="101" bestFit="1"/>
    <col min="10506" max="10508" width="12.375" style="101" bestFit="1" customWidth="1"/>
    <col min="10509" max="10509" width="11" style="101" bestFit="1" customWidth="1"/>
    <col min="10510" max="10510" width="20.375" style="101" bestFit="1" customWidth="1"/>
    <col min="10511" max="10512" width="27.75" style="101" bestFit="1" customWidth="1"/>
    <col min="10513" max="10514" width="19.375" style="101" bestFit="1" customWidth="1"/>
    <col min="10515" max="10515" width="17.25" style="101" bestFit="1" customWidth="1"/>
    <col min="10516" max="10516" width="19.375" style="101" bestFit="1" customWidth="1"/>
    <col min="10517" max="10518" width="9" style="101" bestFit="1"/>
    <col min="10519" max="10519" width="17.375" style="101" bestFit="1" customWidth="1"/>
    <col min="10520" max="10520" width="9" style="101" bestFit="1"/>
    <col min="10521" max="10521" width="17.375" style="101" bestFit="1" customWidth="1"/>
    <col min="10522" max="10523" width="9" style="101" bestFit="1"/>
    <col min="10524" max="10525" width="11.125" style="101" bestFit="1" customWidth="1"/>
    <col min="10526" max="10526" width="5.25" style="101" bestFit="1" customWidth="1"/>
    <col min="10527" max="10527" width="9" style="101" bestFit="1"/>
    <col min="10528" max="10528" width="14.25" style="101" bestFit="1" customWidth="1"/>
    <col min="10529" max="10529" width="17.875" style="101" bestFit="1" customWidth="1"/>
    <col min="10530" max="10530" width="5.25" style="101" bestFit="1" customWidth="1"/>
    <col min="10531" max="10531" width="9" style="101" bestFit="1"/>
    <col min="10532" max="10532" width="11" style="101" bestFit="1" customWidth="1"/>
    <col min="10533" max="10533" width="8.375" style="101" bestFit="1" customWidth="1"/>
    <col min="10534" max="10534" width="9.625" style="101" bestFit="1" customWidth="1"/>
    <col min="10535" max="10535" width="15.125" style="101" bestFit="1" customWidth="1"/>
    <col min="10536" max="10536" width="11.125" style="101" bestFit="1" customWidth="1"/>
    <col min="10537" max="10537" width="9.5" style="101" bestFit="1" customWidth="1"/>
    <col min="10538" max="10538" width="11" style="101" bestFit="1" customWidth="1"/>
    <col min="10539" max="10547" width="15.125" style="101" bestFit="1" customWidth="1"/>
    <col min="10548" max="10548" width="7.125" style="101" bestFit="1" customWidth="1"/>
    <col min="10549" max="10549" width="11" style="101" bestFit="1" customWidth="1"/>
    <col min="10550" max="10550" width="15.125" style="101" bestFit="1" customWidth="1"/>
    <col min="10551" max="10551" width="19.25" style="101" bestFit="1" customWidth="1"/>
    <col min="10552" max="10552" width="15.125" style="101" bestFit="1" customWidth="1"/>
    <col min="10553" max="10553" width="19.25" style="101" bestFit="1" customWidth="1"/>
    <col min="10554" max="10554" width="15.125" style="101" bestFit="1" customWidth="1"/>
    <col min="10555" max="10555" width="19.25" style="101" bestFit="1" customWidth="1"/>
    <col min="10556" max="10556" width="15.125" style="101" bestFit="1" customWidth="1"/>
    <col min="10557" max="10557" width="19.25" style="101" bestFit="1" customWidth="1"/>
    <col min="10558" max="10558" width="15.125" style="101" bestFit="1" customWidth="1"/>
    <col min="10559" max="10559" width="19.25" style="101" bestFit="1" customWidth="1"/>
    <col min="10560" max="10560" width="13" style="101" bestFit="1" customWidth="1"/>
    <col min="10561" max="10561" width="17.25" style="101" bestFit="1" customWidth="1"/>
    <col min="10562" max="10562" width="15.125" style="101" bestFit="1" customWidth="1"/>
    <col min="10563" max="10563" width="19.25" style="101" bestFit="1" customWidth="1"/>
    <col min="10564" max="10564" width="15.125" style="101" bestFit="1" customWidth="1"/>
    <col min="10565" max="10565" width="19.25" style="101" bestFit="1" customWidth="1"/>
    <col min="10566" max="10571" width="21.375" style="101" bestFit="1" customWidth="1"/>
    <col min="10572" max="10573" width="17.25" style="101" bestFit="1" customWidth="1"/>
    <col min="10574" max="10574" width="7.125" style="101" bestFit="1" customWidth="1"/>
    <col min="10575" max="10575" width="11" style="101" bestFit="1" customWidth="1"/>
    <col min="10576" max="10576" width="7.125" style="101" bestFit="1" customWidth="1"/>
    <col min="10577" max="10578" width="11" style="101" bestFit="1" customWidth="1"/>
    <col min="10579" max="10579" width="15.125" style="101" bestFit="1" customWidth="1"/>
    <col min="10580" max="10580" width="16.5" style="101" bestFit="1" customWidth="1"/>
    <col min="10581" max="10581" width="20.625" style="101" bestFit="1" customWidth="1"/>
    <col min="10582" max="10582" width="7.125" style="101" bestFit="1" customWidth="1"/>
    <col min="10583" max="10585" width="11" style="101" bestFit="1" customWidth="1"/>
    <col min="10586" max="10586" width="15.125" style="101" bestFit="1" customWidth="1"/>
    <col min="10587" max="10589" width="11" style="101" bestFit="1" customWidth="1"/>
    <col min="10590" max="10590" width="13" style="101" bestFit="1" customWidth="1"/>
    <col min="10591" max="10591" width="11" style="101" bestFit="1" customWidth="1"/>
    <col min="10592" max="10592" width="15.125" style="101" bestFit="1" customWidth="1"/>
    <col min="10593" max="10593" width="17.25" style="101" bestFit="1" customWidth="1"/>
    <col min="10594" max="10594" width="7.125" style="101" bestFit="1" customWidth="1"/>
    <col min="10595" max="10595" width="13" style="101" bestFit="1" customWidth="1"/>
    <col min="10596" max="10597" width="12.375" style="101" bestFit="1" customWidth="1"/>
    <col min="10598" max="10599" width="15.125" style="101" bestFit="1" customWidth="1"/>
    <col min="10600" max="10601" width="18.625" style="101" bestFit="1" customWidth="1"/>
    <col min="10602" max="10603" width="21.375" style="101" bestFit="1" customWidth="1"/>
    <col min="10604" max="10604" width="17.25" style="101" bestFit="1" customWidth="1"/>
    <col min="10605" max="10605" width="11" style="101" bestFit="1" customWidth="1"/>
    <col min="10606" max="10607" width="15.125" style="101" bestFit="1" customWidth="1"/>
    <col min="10608" max="10608" width="11" style="101" bestFit="1" customWidth="1"/>
    <col min="10609" max="10610" width="15.125" style="101" bestFit="1" customWidth="1"/>
    <col min="10611" max="10611" width="11.875" style="101" bestFit="1" customWidth="1"/>
    <col min="10612" max="10612" width="16.375" style="101" bestFit="1" customWidth="1"/>
    <col min="10613" max="10613" width="15.125" style="101" bestFit="1" customWidth="1"/>
    <col min="10614" max="10614" width="11" style="101" bestFit="1" customWidth="1"/>
    <col min="10615" max="10616" width="15.125" style="101" bestFit="1" customWidth="1"/>
    <col min="10617" max="10617" width="11" style="101" bestFit="1" customWidth="1"/>
    <col min="10618" max="10619" width="15.125" style="101" bestFit="1" customWidth="1"/>
    <col min="10620" max="10620" width="5.25" style="101" bestFit="1" customWidth="1"/>
    <col min="10621" max="10622" width="9" style="101"/>
    <col min="10623" max="10623" width="7.125" style="101" bestFit="1" customWidth="1"/>
    <col min="10624" max="10624" width="9" style="101"/>
    <col min="10625" max="10625" width="59.375" style="101" bestFit="1" customWidth="1"/>
    <col min="10626" max="10626" width="45.5" style="101" bestFit="1" customWidth="1"/>
    <col min="10627" max="10627" width="27.625" style="101" bestFit="1" customWidth="1"/>
    <col min="10628" max="10628" width="11" style="101" bestFit="1" customWidth="1"/>
    <col min="10629" max="10632" width="13" style="101" bestFit="1" customWidth="1"/>
    <col min="10633" max="10633" width="14.375" style="101" bestFit="1" customWidth="1"/>
    <col min="10634" max="10634" width="13" style="101" bestFit="1" customWidth="1"/>
    <col min="10635" max="10636" width="18.125" style="101" bestFit="1" customWidth="1"/>
    <col min="10637" max="10637" width="20.25" style="101" bestFit="1" customWidth="1"/>
    <col min="10638" max="10638" width="17.625" style="101" bestFit="1" customWidth="1"/>
    <col min="10639" max="10639" width="15.125" style="101" bestFit="1" customWidth="1"/>
    <col min="10640" max="10640" width="21.375" style="101" bestFit="1" customWidth="1"/>
    <col min="10641" max="10641" width="12.875" style="101" bestFit="1" customWidth="1"/>
    <col min="10642" max="10642" width="13" style="101" bestFit="1" customWidth="1"/>
    <col min="10643" max="10643" width="21.5" style="101" bestFit="1" customWidth="1"/>
    <col min="10644" max="10645" width="13.125" style="101" bestFit="1" customWidth="1"/>
    <col min="10646" max="10646" width="21.25" style="101" bestFit="1" customWidth="1"/>
    <col min="10647" max="10647" width="17.375" style="101" bestFit="1" customWidth="1"/>
    <col min="10648" max="10648" width="13.125" style="101" bestFit="1" customWidth="1"/>
    <col min="10649" max="10649" width="15.125" style="101" bestFit="1" customWidth="1"/>
    <col min="10650" max="10650" width="25.25" style="101" bestFit="1" customWidth="1"/>
    <col min="10651" max="10651" width="18.875" style="101" bestFit="1" customWidth="1"/>
    <col min="10652" max="10652" width="28" style="101" bestFit="1" customWidth="1"/>
    <col min="10653" max="10653" width="26.75" style="101" bestFit="1" customWidth="1"/>
    <col min="10654" max="10654" width="28" style="101" bestFit="1" customWidth="1"/>
    <col min="10655" max="10655" width="25.25" style="101" bestFit="1" customWidth="1"/>
    <col min="10656" max="10656" width="29.625" style="101" bestFit="1" customWidth="1"/>
    <col min="10657" max="10657" width="25.25" style="101" bestFit="1" customWidth="1"/>
    <col min="10658" max="10658" width="29.625" style="101" bestFit="1" customWidth="1"/>
    <col min="10659" max="10659" width="25.25" style="101" bestFit="1" customWidth="1"/>
    <col min="10660" max="10661" width="18.875" style="101" bestFit="1" customWidth="1"/>
    <col min="10662" max="10662" width="21" style="101" bestFit="1" customWidth="1"/>
    <col min="10663" max="10663" width="20.875" style="101" bestFit="1" customWidth="1"/>
    <col min="10664" max="10664" width="12.625" style="101" bestFit="1" customWidth="1"/>
    <col min="10665" max="10665" width="15.125" style="101" bestFit="1" customWidth="1"/>
    <col min="10666" max="10666" width="7.125" style="101" bestFit="1" customWidth="1"/>
    <col min="10667" max="10667" width="19.25" style="101" bestFit="1" customWidth="1"/>
    <col min="10668" max="10670" width="15.125" style="101" bestFit="1" customWidth="1"/>
    <col min="10671" max="10671" width="17.25" style="101" bestFit="1" customWidth="1"/>
    <col min="10672" max="10674" width="15.125" style="101" bestFit="1" customWidth="1"/>
    <col min="10675" max="10676" width="17.25" style="101" bestFit="1" customWidth="1"/>
    <col min="10677" max="10677" width="15.125" style="101" bestFit="1" customWidth="1"/>
    <col min="10678" max="10679" width="17.25" style="101" bestFit="1" customWidth="1"/>
    <col min="10680" max="10680" width="15.125" style="101" bestFit="1" customWidth="1"/>
    <col min="10681" max="10682" width="17.25" style="101" bestFit="1" customWidth="1"/>
    <col min="10683" max="10683" width="19.25" style="101" bestFit="1" customWidth="1"/>
    <col min="10684" max="10685" width="21.375" style="101" bestFit="1" customWidth="1"/>
    <col min="10686" max="10686" width="23.5" style="101" bestFit="1" customWidth="1"/>
    <col min="10687" max="10687" width="21.375" style="101" bestFit="1" customWidth="1"/>
    <col min="10688" max="10688" width="19.25" style="101" bestFit="1" customWidth="1"/>
    <col min="10689" max="10690" width="21.375" style="101" bestFit="1" customWidth="1"/>
    <col min="10691" max="10691" width="23.5" style="101" bestFit="1" customWidth="1"/>
    <col min="10692" max="10692" width="21.375" style="101" bestFit="1" customWidth="1"/>
    <col min="10693" max="10693" width="17.25" style="101" bestFit="1" customWidth="1"/>
    <col min="10694" max="10696" width="19.25" style="101" bestFit="1" customWidth="1"/>
    <col min="10697" max="10697" width="18.375" style="101" bestFit="1" customWidth="1"/>
    <col min="10698" max="10699" width="20.375" style="101" bestFit="1" customWidth="1"/>
    <col min="10700" max="10700" width="13" style="101" bestFit="1" customWidth="1"/>
    <col min="10701" max="10702" width="19.25" style="101" bestFit="1" customWidth="1"/>
    <col min="10703" max="10704" width="17.25" style="101" bestFit="1" customWidth="1"/>
    <col min="10705" max="10707" width="19.25" style="101" bestFit="1" customWidth="1"/>
    <col min="10708" max="10709" width="21.375" style="101" bestFit="1" customWidth="1"/>
    <col min="10710" max="10710" width="19.25" style="101" bestFit="1" customWidth="1"/>
    <col min="10711" max="10712" width="21.375" style="101" bestFit="1" customWidth="1"/>
    <col min="10713" max="10713" width="23.5" style="101" bestFit="1" customWidth="1"/>
    <col min="10714" max="10715" width="21.375" style="101" bestFit="1" customWidth="1"/>
    <col min="10716" max="10718" width="23.5" style="101" bestFit="1" customWidth="1"/>
    <col min="10719" max="10720" width="25.5" style="101" bestFit="1" customWidth="1"/>
    <col min="10721" max="10721" width="23.5" style="101" bestFit="1" customWidth="1"/>
    <col min="10722" max="10723" width="25.5" style="101" bestFit="1" customWidth="1"/>
    <col min="10724" max="10724" width="27.625" style="101" bestFit="1" customWidth="1"/>
    <col min="10725" max="10725" width="25.5" style="101" bestFit="1" customWidth="1"/>
    <col min="10726" max="10726" width="22.75" style="101" bestFit="1" customWidth="1"/>
    <col min="10727" max="10727" width="26.875" style="101" bestFit="1" customWidth="1"/>
    <col min="10728" max="10729" width="19.25" style="101" bestFit="1" customWidth="1"/>
    <col min="10730" max="10730" width="25.5" style="101" bestFit="1" customWidth="1"/>
    <col min="10731" max="10732" width="21.375" style="101" bestFit="1" customWidth="1"/>
    <col min="10733" max="10733" width="27.625" style="101" bestFit="1" customWidth="1"/>
    <col min="10734" max="10734" width="8.375" style="101" bestFit="1" customWidth="1"/>
    <col min="10735" max="10737" width="16.75" style="101" bestFit="1" customWidth="1"/>
    <col min="10738" max="10738" width="18.875" style="101" bestFit="1" customWidth="1"/>
    <col min="10739" max="10739" width="23.5" style="101" bestFit="1" customWidth="1"/>
    <col min="10740" max="10740" width="25.5" style="101" bestFit="1" customWidth="1"/>
    <col min="10741" max="10742" width="8.375" style="101" bestFit="1" customWidth="1"/>
    <col min="10743" max="10743" width="10.25" style="101" bestFit="1" customWidth="1"/>
    <col min="10744" max="10744" width="13.75" style="101" bestFit="1" customWidth="1"/>
    <col min="10745" max="10745" width="15.125" style="101" bestFit="1" customWidth="1"/>
    <col min="10746" max="10748" width="21.5" style="101" bestFit="1" customWidth="1"/>
    <col min="10749" max="10750" width="19.25" style="101" bestFit="1" customWidth="1"/>
    <col min="10751" max="10751" width="6.625" style="101" bestFit="1" customWidth="1"/>
    <col min="10752" max="10752" width="9" style="101"/>
    <col min="10753" max="10753" width="15.125" style="101" bestFit="1" customWidth="1"/>
    <col min="10754" max="10754" width="13" style="101" bestFit="1" customWidth="1"/>
    <col min="10755" max="10757" width="9" style="101" bestFit="1"/>
    <col min="10758" max="10758" width="13" style="101" bestFit="1" customWidth="1"/>
    <col min="10759" max="10759" width="15" style="101" customWidth="1"/>
    <col min="10760" max="10760" width="13" style="101" bestFit="1" customWidth="1"/>
    <col min="10761" max="10761" width="9" style="101" bestFit="1"/>
    <col min="10762" max="10764" width="12.375" style="101" bestFit="1" customWidth="1"/>
    <col min="10765" max="10765" width="11" style="101" bestFit="1" customWidth="1"/>
    <col min="10766" max="10766" width="20.375" style="101" bestFit="1" customWidth="1"/>
    <col min="10767" max="10768" width="27.75" style="101" bestFit="1" customWidth="1"/>
    <col min="10769" max="10770" width="19.375" style="101" bestFit="1" customWidth="1"/>
    <col min="10771" max="10771" width="17.25" style="101" bestFit="1" customWidth="1"/>
    <col min="10772" max="10772" width="19.375" style="101" bestFit="1" customWidth="1"/>
    <col min="10773" max="10774" width="9" style="101" bestFit="1"/>
    <col min="10775" max="10775" width="17.375" style="101" bestFit="1" customWidth="1"/>
    <col min="10776" max="10776" width="9" style="101" bestFit="1"/>
    <col min="10777" max="10777" width="17.375" style="101" bestFit="1" customWidth="1"/>
    <col min="10778" max="10779" width="9" style="101" bestFit="1"/>
    <col min="10780" max="10781" width="11.125" style="101" bestFit="1" customWidth="1"/>
    <col min="10782" max="10782" width="5.25" style="101" bestFit="1" customWidth="1"/>
    <col min="10783" max="10783" width="9" style="101" bestFit="1"/>
    <col min="10784" max="10784" width="14.25" style="101" bestFit="1" customWidth="1"/>
    <col min="10785" max="10785" width="17.875" style="101" bestFit="1" customWidth="1"/>
    <col min="10786" max="10786" width="5.25" style="101" bestFit="1" customWidth="1"/>
    <col min="10787" max="10787" width="9" style="101" bestFit="1"/>
    <col min="10788" max="10788" width="11" style="101" bestFit="1" customWidth="1"/>
    <col min="10789" max="10789" width="8.375" style="101" bestFit="1" customWidth="1"/>
    <col min="10790" max="10790" width="9.625" style="101" bestFit="1" customWidth="1"/>
    <col min="10791" max="10791" width="15.125" style="101" bestFit="1" customWidth="1"/>
    <col min="10792" max="10792" width="11.125" style="101" bestFit="1" customWidth="1"/>
    <col min="10793" max="10793" width="9.5" style="101" bestFit="1" customWidth="1"/>
    <col min="10794" max="10794" width="11" style="101" bestFit="1" customWidth="1"/>
    <col min="10795" max="10803" width="15.125" style="101" bestFit="1" customWidth="1"/>
    <col min="10804" max="10804" width="7.125" style="101" bestFit="1" customWidth="1"/>
    <col min="10805" max="10805" width="11" style="101" bestFit="1" customWidth="1"/>
    <col min="10806" max="10806" width="15.125" style="101" bestFit="1" customWidth="1"/>
    <col min="10807" max="10807" width="19.25" style="101" bestFit="1" customWidth="1"/>
    <col min="10808" max="10808" width="15.125" style="101" bestFit="1" customWidth="1"/>
    <col min="10809" max="10809" width="19.25" style="101" bestFit="1" customWidth="1"/>
    <col min="10810" max="10810" width="15.125" style="101" bestFit="1" customWidth="1"/>
    <col min="10811" max="10811" width="19.25" style="101" bestFit="1" customWidth="1"/>
    <col min="10812" max="10812" width="15.125" style="101" bestFit="1" customWidth="1"/>
    <col min="10813" max="10813" width="19.25" style="101" bestFit="1" customWidth="1"/>
    <col min="10814" max="10814" width="15.125" style="101" bestFit="1" customWidth="1"/>
    <col min="10815" max="10815" width="19.25" style="101" bestFit="1" customWidth="1"/>
    <col min="10816" max="10816" width="13" style="101" bestFit="1" customWidth="1"/>
    <col min="10817" max="10817" width="17.25" style="101" bestFit="1" customWidth="1"/>
    <col min="10818" max="10818" width="15.125" style="101" bestFit="1" customWidth="1"/>
    <col min="10819" max="10819" width="19.25" style="101" bestFit="1" customWidth="1"/>
    <col min="10820" max="10820" width="15.125" style="101" bestFit="1" customWidth="1"/>
    <col min="10821" max="10821" width="19.25" style="101" bestFit="1" customWidth="1"/>
    <col min="10822" max="10827" width="21.375" style="101" bestFit="1" customWidth="1"/>
    <col min="10828" max="10829" width="17.25" style="101" bestFit="1" customWidth="1"/>
    <col min="10830" max="10830" width="7.125" style="101" bestFit="1" customWidth="1"/>
    <col min="10831" max="10831" width="11" style="101" bestFit="1" customWidth="1"/>
    <col min="10832" max="10832" width="7.125" style="101" bestFit="1" customWidth="1"/>
    <col min="10833" max="10834" width="11" style="101" bestFit="1" customWidth="1"/>
    <col min="10835" max="10835" width="15.125" style="101" bestFit="1" customWidth="1"/>
    <col min="10836" max="10836" width="16.5" style="101" bestFit="1" customWidth="1"/>
    <col min="10837" max="10837" width="20.625" style="101" bestFit="1" customWidth="1"/>
    <col min="10838" max="10838" width="7.125" style="101" bestFit="1" customWidth="1"/>
    <col min="10839" max="10841" width="11" style="101" bestFit="1" customWidth="1"/>
    <col min="10842" max="10842" width="15.125" style="101" bestFit="1" customWidth="1"/>
    <col min="10843" max="10845" width="11" style="101" bestFit="1" customWidth="1"/>
    <col min="10846" max="10846" width="13" style="101" bestFit="1" customWidth="1"/>
    <col min="10847" max="10847" width="11" style="101" bestFit="1" customWidth="1"/>
    <col min="10848" max="10848" width="15.125" style="101" bestFit="1" customWidth="1"/>
    <col min="10849" max="10849" width="17.25" style="101" bestFit="1" customWidth="1"/>
    <col min="10850" max="10850" width="7.125" style="101" bestFit="1" customWidth="1"/>
    <col min="10851" max="10851" width="13" style="101" bestFit="1" customWidth="1"/>
    <col min="10852" max="10853" width="12.375" style="101" bestFit="1" customWidth="1"/>
    <col min="10854" max="10855" width="15.125" style="101" bestFit="1" customWidth="1"/>
    <col min="10856" max="10857" width="18.625" style="101" bestFit="1" customWidth="1"/>
    <col min="10858" max="10859" width="21.375" style="101" bestFit="1" customWidth="1"/>
    <col min="10860" max="10860" width="17.25" style="101" bestFit="1" customWidth="1"/>
    <col min="10861" max="10861" width="11" style="101" bestFit="1" customWidth="1"/>
    <col min="10862" max="10863" width="15.125" style="101" bestFit="1" customWidth="1"/>
    <col min="10864" max="10864" width="11" style="101" bestFit="1" customWidth="1"/>
    <col min="10865" max="10866" width="15.125" style="101" bestFit="1" customWidth="1"/>
    <col min="10867" max="10867" width="11.875" style="101" bestFit="1" customWidth="1"/>
    <col min="10868" max="10868" width="16.375" style="101" bestFit="1" customWidth="1"/>
    <col min="10869" max="10869" width="15.125" style="101" bestFit="1" customWidth="1"/>
    <col min="10870" max="10870" width="11" style="101" bestFit="1" customWidth="1"/>
    <col min="10871" max="10872" width="15.125" style="101" bestFit="1" customWidth="1"/>
    <col min="10873" max="10873" width="11" style="101" bestFit="1" customWidth="1"/>
    <col min="10874" max="10875" width="15.125" style="101" bestFit="1" customWidth="1"/>
    <col min="10876" max="10876" width="5.25" style="101" bestFit="1" customWidth="1"/>
    <col min="10877" max="10878" width="9" style="101"/>
    <col min="10879" max="10879" width="7.125" style="101" bestFit="1" customWidth="1"/>
    <col min="10880" max="10880" width="9" style="101"/>
    <col min="10881" max="10881" width="59.375" style="101" bestFit="1" customWidth="1"/>
    <col min="10882" max="10882" width="45.5" style="101" bestFit="1" customWidth="1"/>
    <col min="10883" max="10883" width="27.625" style="101" bestFit="1" customWidth="1"/>
    <col min="10884" max="10884" width="11" style="101" bestFit="1" customWidth="1"/>
    <col min="10885" max="10888" width="13" style="101" bestFit="1" customWidth="1"/>
    <col min="10889" max="10889" width="14.375" style="101" bestFit="1" customWidth="1"/>
    <col min="10890" max="10890" width="13" style="101" bestFit="1" customWidth="1"/>
    <col min="10891" max="10892" width="18.125" style="101" bestFit="1" customWidth="1"/>
    <col min="10893" max="10893" width="20.25" style="101" bestFit="1" customWidth="1"/>
    <col min="10894" max="10894" width="17.625" style="101" bestFit="1" customWidth="1"/>
    <col min="10895" max="10895" width="15.125" style="101" bestFit="1" customWidth="1"/>
    <col min="10896" max="10896" width="21.375" style="101" bestFit="1" customWidth="1"/>
    <col min="10897" max="10897" width="12.875" style="101" bestFit="1" customWidth="1"/>
    <col min="10898" max="10898" width="13" style="101" bestFit="1" customWidth="1"/>
    <col min="10899" max="10899" width="21.5" style="101" bestFit="1" customWidth="1"/>
    <col min="10900" max="10901" width="13.125" style="101" bestFit="1" customWidth="1"/>
    <col min="10902" max="10902" width="21.25" style="101" bestFit="1" customWidth="1"/>
    <col min="10903" max="10903" width="17.375" style="101" bestFit="1" customWidth="1"/>
    <col min="10904" max="10904" width="13.125" style="101" bestFit="1" customWidth="1"/>
    <col min="10905" max="10905" width="15.125" style="101" bestFit="1" customWidth="1"/>
    <col min="10906" max="10906" width="25.25" style="101" bestFit="1" customWidth="1"/>
    <col min="10907" max="10907" width="18.875" style="101" bestFit="1" customWidth="1"/>
    <col min="10908" max="10908" width="28" style="101" bestFit="1" customWidth="1"/>
    <col min="10909" max="10909" width="26.75" style="101" bestFit="1" customWidth="1"/>
    <col min="10910" max="10910" width="28" style="101" bestFit="1" customWidth="1"/>
    <col min="10911" max="10911" width="25.25" style="101" bestFit="1" customWidth="1"/>
    <col min="10912" max="10912" width="29.625" style="101" bestFit="1" customWidth="1"/>
    <col min="10913" max="10913" width="25.25" style="101" bestFit="1" customWidth="1"/>
    <col min="10914" max="10914" width="29.625" style="101" bestFit="1" customWidth="1"/>
    <col min="10915" max="10915" width="25.25" style="101" bestFit="1" customWidth="1"/>
    <col min="10916" max="10917" width="18.875" style="101" bestFit="1" customWidth="1"/>
    <col min="10918" max="10918" width="21" style="101" bestFit="1" customWidth="1"/>
    <col min="10919" max="10919" width="20.875" style="101" bestFit="1" customWidth="1"/>
    <col min="10920" max="10920" width="12.625" style="101" bestFit="1" customWidth="1"/>
    <col min="10921" max="10921" width="15.125" style="101" bestFit="1" customWidth="1"/>
    <col min="10922" max="10922" width="7.125" style="101" bestFit="1" customWidth="1"/>
    <col min="10923" max="10923" width="19.25" style="101" bestFit="1" customWidth="1"/>
    <col min="10924" max="10926" width="15.125" style="101" bestFit="1" customWidth="1"/>
    <col min="10927" max="10927" width="17.25" style="101" bestFit="1" customWidth="1"/>
    <col min="10928" max="10930" width="15.125" style="101" bestFit="1" customWidth="1"/>
    <col min="10931" max="10932" width="17.25" style="101" bestFit="1" customWidth="1"/>
    <col min="10933" max="10933" width="15.125" style="101" bestFit="1" customWidth="1"/>
    <col min="10934" max="10935" width="17.25" style="101" bestFit="1" customWidth="1"/>
    <col min="10936" max="10936" width="15.125" style="101" bestFit="1" customWidth="1"/>
    <col min="10937" max="10938" width="17.25" style="101" bestFit="1" customWidth="1"/>
    <col min="10939" max="10939" width="19.25" style="101" bestFit="1" customWidth="1"/>
    <col min="10940" max="10941" width="21.375" style="101" bestFit="1" customWidth="1"/>
    <col min="10942" max="10942" width="23.5" style="101" bestFit="1" customWidth="1"/>
    <col min="10943" max="10943" width="21.375" style="101" bestFit="1" customWidth="1"/>
    <col min="10944" max="10944" width="19.25" style="101" bestFit="1" customWidth="1"/>
    <col min="10945" max="10946" width="21.375" style="101" bestFit="1" customWidth="1"/>
    <col min="10947" max="10947" width="23.5" style="101" bestFit="1" customWidth="1"/>
    <col min="10948" max="10948" width="21.375" style="101" bestFit="1" customWidth="1"/>
    <col min="10949" max="10949" width="17.25" style="101" bestFit="1" customWidth="1"/>
    <col min="10950" max="10952" width="19.25" style="101" bestFit="1" customWidth="1"/>
    <col min="10953" max="10953" width="18.375" style="101" bestFit="1" customWidth="1"/>
    <col min="10954" max="10955" width="20.375" style="101" bestFit="1" customWidth="1"/>
    <col min="10956" max="10956" width="13" style="101" bestFit="1" customWidth="1"/>
    <col min="10957" max="10958" width="19.25" style="101" bestFit="1" customWidth="1"/>
    <col min="10959" max="10960" width="17.25" style="101" bestFit="1" customWidth="1"/>
    <col min="10961" max="10963" width="19.25" style="101" bestFit="1" customWidth="1"/>
    <col min="10964" max="10965" width="21.375" style="101" bestFit="1" customWidth="1"/>
    <col min="10966" max="10966" width="19.25" style="101" bestFit="1" customWidth="1"/>
    <col min="10967" max="10968" width="21.375" style="101" bestFit="1" customWidth="1"/>
    <col min="10969" max="10969" width="23.5" style="101" bestFit="1" customWidth="1"/>
    <col min="10970" max="10971" width="21.375" style="101" bestFit="1" customWidth="1"/>
    <col min="10972" max="10974" width="23.5" style="101" bestFit="1" customWidth="1"/>
    <col min="10975" max="10976" width="25.5" style="101" bestFit="1" customWidth="1"/>
    <col min="10977" max="10977" width="23.5" style="101" bestFit="1" customWidth="1"/>
    <col min="10978" max="10979" width="25.5" style="101" bestFit="1" customWidth="1"/>
    <col min="10980" max="10980" width="27.625" style="101" bestFit="1" customWidth="1"/>
    <col min="10981" max="10981" width="25.5" style="101" bestFit="1" customWidth="1"/>
    <col min="10982" max="10982" width="22.75" style="101" bestFit="1" customWidth="1"/>
    <col min="10983" max="10983" width="26.875" style="101" bestFit="1" customWidth="1"/>
    <col min="10984" max="10985" width="19.25" style="101" bestFit="1" customWidth="1"/>
    <col min="10986" max="10986" width="25.5" style="101" bestFit="1" customWidth="1"/>
    <col min="10987" max="10988" width="21.375" style="101" bestFit="1" customWidth="1"/>
    <col min="10989" max="10989" width="27.625" style="101" bestFit="1" customWidth="1"/>
    <col min="10990" max="10990" width="8.375" style="101" bestFit="1" customWidth="1"/>
    <col min="10991" max="10993" width="16.75" style="101" bestFit="1" customWidth="1"/>
    <col min="10994" max="10994" width="18.875" style="101" bestFit="1" customWidth="1"/>
    <col min="10995" max="10995" width="23.5" style="101" bestFit="1" customWidth="1"/>
    <col min="10996" max="10996" width="25.5" style="101" bestFit="1" customWidth="1"/>
    <col min="10997" max="10998" width="8.375" style="101" bestFit="1" customWidth="1"/>
    <col min="10999" max="10999" width="10.25" style="101" bestFit="1" customWidth="1"/>
    <col min="11000" max="11000" width="13.75" style="101" bestFit="1" customWidth="1"/>
    <col min="11001" max="11001" width="15.125" style="101" bestFit="1" customWidth="1"/>
    <col min="11002" max="11004" width="21.5" style="101" bestFit="1" customWidth="1"/>
    <col min="11005" max="11006" width="19.25" style="101" bestFit="1" customWidth="1"/>
    <col min="11007" max="11007" width="6.625" style="101" bestFit="1" customWidth="1"/>
    <col min="11008" max="11008" width="9" style="101"/>
    <col min="11009" max="11009" width="15.125" style="101" bestFit="1" customWidth="1"/>
    <col min="11010" max="11010" width="13" style="101" bestFit="1" customWidth="1"/>
    <col min="11011" max="11013" width="9" style="101" bestFit="1"/>
    <col min="11014" max="11014" width="13" style="101" bestFit="1" customWidth="1"/>
    <col min="11015" max="11015" width="15" style="101" customWidth="1"/>
    <col min="11016" max="11016" width="13" style="101" bestFit="1" customWidth="1"/>
    <col min="11017" max="11017" width="9" style="101" bestFit="1"/>
    <col min="11018" max="11020" width="12.375" style="101" bestFit="1" customWidth="1"/>
    <col min="11021" max="11021" width="11" style="101" bestFit="1" customWidth="1"/>
    <col min="11022" max="11022" width="20.375" style="101" bestFit="1" customWidth="1"/>
    <col min="11023" max="11024" width="27.75" style="101" bestFit="1" customWidth="1"/>
    <col min="11025" max="11026" width="19.375" style="101" bestFit="1" customWidth="1"/>
    <col min="11027" max="11027" width="17.25" style="101" bestFit="1" customWidth="1"/>
    <col min="11028" max="11028" width="19.375" style="101" bestFit="1" customWidth="1"/>
    <col min="11029" max="11030" width="9" style="101" bestFit="1"/>
    <col min="11031" max="11031" width="17.375" style="101" bestFit="1" customWidth="1"/>
    <col min="11032" max="11032" width="9" style="101" bestFit="1"/>
    <col min="11033" max="11033" width="17.375" style="101" bestFit="1" customWidth="1"/>
    <col min="11034" max="11035" width="9" style="101" bestFit="1"/>
    <col min="11036" max="11037" width="11.125" style="101" bestFit="1" customWidth="1"/>
    <col min="11038" max="11038" width="5.25" style="101" bestFit="1" customWidth="1"/>
    <col min="11039" max="11039" width="9" style="101" bestFit="1"/>
    <col min="11040" max="11040" width="14.25" style="101" bestFit="1" customWidth="1"/>
    <col min="11041" max="11041" width="17.875" style="101" bestFit="1" customWidth="1"/>
    <col min="11042" max="11042" width="5.25" style="101" bestFit="1" customWidth="1"/>
    <col min="11043" max="11043" width="9" style="101" bestFit="1"/>
    <col min="11044" max="11044" width="11" style="101" bestFit="1" customWidth="1"/>
    <col min="11045" max="11045" width="8.375" style="101" bestFit="1" customWidth="1"/>
    <col min="11046" max="11046" width="9.625" style="101" bestFit="1" customWidth="1"/>
    <col min="11047" max="11047" width="15.125" style="101" bestFit="1" customWidth="1"/>
    <col min="11048" max="11048" width="11.125" style="101" bestFit="1" customWidth="1"/>
    <col min="11049" max="11049" width="9.5" style="101" bestFit="1" customWidth="1"/>
    <col min="11050" max="11050" width="11" style="101" bestFit="1" customWidth="1"/>
    <col min="11051" max="11059" width="15.125" style="101" bestFit="1" customWidth="1"/>
    <col min="11060" max="11060" width="7.125" style="101" bestFit="1" customWidth="1"/>
    <col min="11061" max="11061" width="11" style="101" bestFit="1" customWidth="1"/>
    <col min="11062" max="11062" width="15.125" style="101" bestFit="1" customWidth="1"/>
    <col min="11063" max="11063" width="19.25" style="101" bestFit="1" customWidth="1"/>
    <col min="11064" max="11064" width="15.125" style="101" bestFit="1" customWidth="1"/>
    <col min="11065" max="11065" width="19.25" style="101" bestFit="1" customWidth="1"/>
    <col min="11066" max="11066" width="15.125" style="101" bestFit="1" customWidth="1"/>
    <col min="11067" max="11067" width="19.25" style="101" bestFit="1" customWidth="1"/>
    <col min="11068" max="11068" width="15.125" style="101" bestFit="1" customWidth="1"/>
    <col min="11069" max="11069" width="19.25" style="101" bestFit="1" customWidth="1"/>
    <col min="11070" max="11070" width="15.125" style="101" bestFit="1" customWidth="1"/>
    <col min="11071" max="11071" width="19.25" style="101" bestFit="1" customWidth="1"/>
    <col min="11072" max="11072" width="13" style="101" bestFit="1" customWidth="1"/>
    <col min="11073" max="11073" width="17.25" style="101" bestFit="1" customWidth="1"/>
    <col min="11074" max="11074" width="15.125" style="101" bestFit="1" customWidth="1"/>
    <col min="11075" max="11075" width="19.25" style="101" bestFit="1" customWidth="1"/>
    <col min="11076" max="11076" width="15.125" style="101" bestFit="1" customWidth="1"/>
    <col min="11077" max="11077" width="19.25" style="101" bestFit="1" customWidth="1"/>
    <col min="11078" max="11083" width="21.375" style="101" bestFit="1" customWidth="1"/>
    <col min="11084" max="11085" width="17.25" style="101" bestFit="1" customWidth="1"/>
    <col min="11086" max="11086" width="7.125" style="101" bestFit="1" customWidth="1"/>
    <col min="11087" max="11087" width="11" style="101" bestFit="1" customWidth="1"/>
    <col min="11088" max="11088" width="7.125" style="101" bestFit="1" customWidth="1"/>
    <col min="11089" max="11090" width="11" style="101" bestFit="1" customWidth="1"/>
    <col min="11091" max="11091" width="15.125" style="101" bestFit="1" customWidth="1"/>
    <col min="11092" max="11092" width="16.5" style="101" bestFit="1" customWidth="1"/>
    <col min="11093" max="11093" width="20.625" style="101" bestFit="1" customWidth="1"/>
    <col min="11094" max="11094" width="7.125" style="101" bestFit="1" customWidth="1"/>
    <col min="11095" max="11097" width="11" style="101" bestFit="1" customWidth="1"/>
    <col min="11098" max="11098" width="15.125" style="101" bestFit="1" customWidth="1"/>
    <col min="11099" max="11101" width="11" style="101" bestFit="1" customWidth="1"/>
    <col min="11102" max="11102" width="13" style="101" bestFit="1" customWidth="1"/>
    <col min="11103" max="11103" width="11" style="101" bestFit="1" customWidth="1"/>
    <col min="11104" max="11104" width="15.125" style="101" bestFit="1" customWidth="1"/>
    <col min="11105" max="11105" width="17.25" style="101" bestFit="1" customWidth="1"/>
    <col min="11106" max="11106" width="7.125" style="101" bestFit="1" customWidth="1"/>
    <col min="11107" max="11107" width="13" style="101" bestFit="1" customWidth="1"/>
    <col min="11108" max="11109" width="12.375" style="101" bestFit="1" customWidth="1"/>
    <col min="11110" max="11111" width="15.125" style="101" bestFit="1" customWidth="1"/>
    <col min="11112" max="11113" width="18.625" style="101" bestFit="1" customWidth="1"/>
    <col min="11114" max="11115" width="21.375" style="101" bestFit="1" customWidth="1"/>
    <col min="11116" max="11116" width="17.25" style="101" bestFit="1" customWidth="1"/>
    <col min="11117" max="11117" width="11" style="101" bestFit="1" customWidth="1"/>
    <col min="11118" max="11119" width="15.125" style="101" bestFit="1" customWidth="1"/>
    <col min="11120" max="11120" width="11" style="101" bestFit="1" customWidth="1"/>
    <col min="11121" max="11122" width="15.125" style="101" bestFit="1" customWidth="1"/>
    <col min="11123" max="11123" width="11.875" style="101" bestFit="1" customWidth="1"/>
    <col min="11124" max="11124" width="16.375" style="101" bestFit="1" customWidth="1"/>
    <col min="11125" max="11125" width="15.125" style="101" bestFit="1" customWidth="1"/>
    <col min="11126" max="11126" width="11" style="101" bestFit="1" customWidth="1"/>
    <col min="11127" max="11128" width="15.125" style="101" bestFit="1" customWidth="1"/>
    <col min="11129" max="11129" width="11" style="101" bestFit="1" customWidth="1"/>
    <col min="11130" max="11131" width="15.125" style="101" bestFit="1" customWidth="1"/>
    <col min="11132" max="11132" width="5.25" style="101" bestFit="1" customWidth="1"/>
    <col min="11133" max="11134" width="9" style="101"/>
    <col min="11135" max="11135" width="7.125" style="101" bestFit="1" customWidth="1"/>
    <col min="11136" max="11136" width="9" style="101"/>
    <col min="11137" max="11137" width="59.375" style="101" bestFit="1" customWidth="1"/>
    <col min="11138" max="11138" width="45.5" style="101" bestFit="1" customWidth="1"/>
    <col min="11139" max="11139" width="27.625" style="101" bestFit="1" customWidth="1"/>
    <col min="11140" max="11140" width="11" style="101" bestFit="1" customWidth="1"/>
    <col min="11141" max="11144" width="13" style="101" bestFit="1" customWidth="1"/>
    <col min="11145" max="11145" width="14.375" style="101" bestFit="1" customWidth="1"/>
    <col min="11146" max="11146" width="13" style="101" bestFit="1" customWidth="1"/>
    <col min="11147" max="11148" width="18.125" style="101" bestFit="1" customWidth="1"/>
    <col min="11149" max="11149" width="20.25" style="101" bestFit="1" customWidth="1"/>
    <col min="11150" max="11150" width="17.625" style="101" bestFit="1" customWidth="1"/>
    <col min="11151" max="11151" width="15.125" style="101" bestFit="1" customWidth="1"/>
    <col min="11152" max="11152" width="21.375" style="101" bestFit="1" customWidth="1"/>
    <col min="11153" max="11153" width="12.875" style="101" bestFit="1" customWidth="1"/>
    <col min="11154" max="11154" width="13" style="101" bestFit="1" customWidth="1"/>
    <col min="11155" max="11155" width="21.5" style="101" bestFit="1" customWidth="1"/>
    <col min="11156" max="11157" width="13.125" style="101" bestFit="1" customWidth="1"/>
    <col min="11158" max="11158" width="21.25" style="101" bestFit="1" customWidth="1"/>
    <col min="11159" max="11159" width="17.375" style="101" bestFit="1" customWidth="1"/>
    <col min="11160" max="11160" width="13.125" style="101" bestFit="1" customWidth="1"/>
    <col min="11161" max="11161" width="15.125" style="101" bestFit="1" customWidth="1"/>
    <col min="11162" max="11162" width="25.25" style="101" bestFit="1" customWidth="1"/>
    <col min="11163" max="11163" width="18.875" style="101" bestFit="1" customWidth="1"/>
    <col min="11164" max="11164" width="28" style="101" bestFit="1" customWidth="1"/>
    <col min="11165" max="11165" width="26.75" style="101" bestFit="1" customWidth="1"/>
    <col min="11166" max="11166" width="28" style="101" bestFit="1" customWidth="1"/>
    <col min="11167" max="11167" width="25.25" style="101" bestFit="1" customWidth="1"/>
    <col min="11168" max="11168" width="29.625" style="101" bestFit="1" customWidth="1"/>
    <col min="11169" max="11169" width="25.25" style="101" bestFit="1" customWidth="1"/>
    <col min="11170" max="11170" width="29.625" style="101" bestFit="1" customWidth="1"/>
    <col min="11171" max="11171" width="25.25" style="101" bestFit="1" customWidth="1"/>
    <col min="11172" max="11173" width="18.875" style="101" bestFit="1" customWidth="1"/>
    <col min="11174" max="11174" width="21" style="101" bestFit="1" customWidth="1"/>
    <col min="11175" max="11175" width="20.875" style="101" bestFit="1" customWidth="1"/>
    <col min="11176" max="11176" width="12.625" style="101" bestFit="1" customWidth="1"/>
    <col min="11177" max="11177" width="15.125" style="101" bestFit="1" customWidth="1"/>
    <col min="11178" max="11178" width="7.125" style="101" bestFit="1" customWidth="1"/>
    <col min="11179" max="11179" width="19.25" style="101" bestFit="1" customWidth="1"/>
    <col min="11180" max="11182" width="15.125" style="101" bestFit="1" customWidth="1"/>
    <col min="11183" max="11183" width="17.25" style="101" bestFit="1" customWidth="1"/>
    <col min="11184" max="11186" width="15.125" style="101" bestFit="1" customWidth="1"/>
    <col min="11187" max="11188" width="17.25" style="101" bestFit="1" customWidth="1"/>
    <col min="11189" max="11189" width="15.125" style="101" bestFit="1" customWidth="1"/>
    <col min="11190" max="11191" width="17.25" style="101" bestFit="1" customWidth="1"/>
    <col min="11192" max="11192" width="15.125" style="101" bestFit="1" customWidth="1"/>
    <col min="11193" max="11194" width="17.25" style="101" bestFit="1" customWidth="1"/>
    <col min="11195" max="11195" width="19.25" style="101" bestFit="1" customWidth="1"/>
    <col min="11196" max="11197" width="21.375" style="101" bestFit="1" customWidth="1"/>
    <col min="11198" max="11198" width="23.5" style="101" bestFit="1" customWidth="1"/>
    <col min="11199" max="11199" width="21.375" style="101" bestFit="1" customWidth="1"/>
    <col min="11200" max="11200" width="19.25" style="101" bestFit="1" customWidth="1"/>
    <col min="11201" max="11202" width="21.375" style="101" bestFit="1" customWidth="1"/>
    <col min="11203" max="11203" width="23.5" style="101" bestFit="1" customWidth="1"/>
    <col min="11204" max="11204" width="21.375" style="101" bestFit="1" customWidth="1"/>
    <col min="11205" max="11205" width="17.25" style="101" bestFit="1" customWidth="1"/>
    <col min="11206" max="11208" width="19.25" style="101" bestFit="1" customWidth="1"/>
    <col min="11209" max="11209" width="18.375" style="101" bestFit="1" customWidth="1"/>
    <col min="11210" max="11211" width="20.375" style="101" bestFit="1" customWidth="1"/>
    <col min="11212" max="11212" width="13" style="101" bestFit="1" customWidth="1"/>
    <col min="11213" max="11214" width="19.25" style="101" bestFit="1" customWidth="1"/>
    <col min="11215" max="11216" width="17.25" style="101" bestFit="1" customWidth="1"/>
    <col min="11217" max="11219" width="19.25" style="101" bestFit="1" customWidth="1"/>
    <col min="11220" max="11221" width="21.375" style="101" bestFit="1" customWidth="1"/>
    <col min="11222" max="11222" width="19.25" style="101" bestFit="1" customWidth="1"/>
    <col min="11223" max="11224" width="21.375" style="101" bestFit="1" customWidth="1"/>
    <col min="11225" max="11225" width="23.5" style="101" bestFit="1" customWidth="1"/>
    <col min="11226" max="11227" width="21.375" style="101" bestFit="1" customWidth="1"/>
    <col min="11228" max="11230" width="23.5" style="101" bestFit="1" customWidth="1"/>
    <col min="11231" max="11232" width="25.5" style="101" bestFit="1" customWidth="1"/>
    <col min="11233" max="11233" width="23.5" style="101" bestFit="1" customWidth="1"/>
    <col min="11234" max="11235" width="25.5" style="101" bestFit="1" customWidth="1"/>
    <col min="11236" max="11236" width="27.625" style="101" bestFit="1" customWidth="1"/>
    <col min="11237" max="11237" width="25.5" style="101" bestFit="1" customWidth="1"/>
    <col min="11238" max="11238" width="22.75" style="101" bestFit="1" customWidth="1"/>
    <col min="11239" max="11239" width="26.875" style="101" bestFit="1" customWidth="1"/>
    <col min="11240" max="11241" width="19.25" style="101" bestFit="1" customWidth="1"/>
    <col min="11242" max="11242" width="25.5" style="101" bestFit="1" customWidth="1"/>
    <col min="11243" max="11244" width="21.375" style="101" bestFit="1" customWidth="1"/>
    <col min="11245" max="11245" width="27.625" style="101" bestFit="1" customWidth="1"/>
    <col min="11246" max="11246" width="8.375" style="101" bestFit="1" customWidth="1"/>
    <col min="11247" max="11249" width="16.75" style="101" bestFit="1" customWidth="1"/>
    <col min="11250" max="11250" width="18.875" style="101" bestFit="1" customWidth="1"/>
    <col min="11251" max="11251" width="23.5" style="101" bestFit="1" customWidth="1"/>
    <col min="11252" max="11252" width="25.5" style="101" bestFit="1" customWidth="1"/>
    <col min="11253" max="11254" width="8.375" style="101" bestFit="1" customWidth="1"/>
    <col min="11255" max="11255" width="10.25" style="101" bestFit="1" customWidth="1"/>
    <col min="11256" max="11256" width="13.75" style="101" bestFit="1" customWidth="1"/>
    <col min="11257" max="11257" width="15.125" style="101" bestFit="1" customWidth="1"/>
    <col min="11258" max="11260" width="21.5" style="101" bestFit="1" customWidth="1"/>
    <col min="11261" max="11262" width="19.25" style="101" bestFit="1" customWidth="1"/>
    <col min="11263" max="11263" width="6.625" style="101" bestFit="1" customWidth="1"/>
    <col min="11264" max="11264" width="9" style="101"/>
    <col min="11265" max="11265" width="15.125" style="101" bestFit="1" customWidth="1"/>
    <col min="11266" max="11266" width="13" style="101" bestFit="1" customWidth="1"/>
    <col min="11267" max="11269" width="9" style="101" bestFit="1"/>
    <col min="11270" max="11270" width="13" style="101" bestFit="1" customWidth="1"/>
    <col min="11271" max="11271" width="15" style="101" customWidth="1"/>
    <col min="11272" max="11272" width="13" style="101" bestFit="1" customWidth="1"/>
    <col min="11273" max="11273" width="9" style="101" bestFit="1"/>
    <col min="11274" max="11276" width="12.375" style="101" bestFit="1" customWidth="1"/>
    <col min="11277" max="11277" width="11" style="101" bestFit="1" customWidth="1"/>
    <col min="11278" max="11278" width="20.375" style="101" bestFit="1" customWidth="1"/>
    <col min="11279" max="11280" width="27.75" style="101" bestFit="1" customWidth="1"/>
    <col min="11281" max="11282" width="19.375" style="101" bestFit="1" customWidth="1"/>
    <col min="11283" max="11283" width="17.25" style="101" bestFit="1" customWidth="1"/>
    <col min="11284" max="11284" width="19.375" style="101" bestFit="1" customWidth="1"/>
    <col min="11285" max="11286" width="9" style="101" bestFit="1"/>
    <col min="11287" max="11287" width="17.375" style="101" bestFit="1" customWidth="1"/>
    <col min="11288" max="11288" width="9" style="101" bestFit="1"/>
    <col min="11289" max="11289" width="17.375" style="101" bestFit="1" customWidth="1"/>
    <col min="11290" max="11291" width="9" style="101" bestFit="1"/>
    <col min="11292" max="11293" width="11.125" style="101" bestFit="1" customWidth="1"/>
    <col min="11294" max="11294" width="5.25" style="101" bestFit="1" customWidth="1"/>
    <col min="11295" max="11295" width="9" style="101" bestFit="1"/>
    <col min="11296" max="11296" width="14.25" style="101" bestFit="1" customWidth="1"/>
    <col min="11297" max="11297" width="17.875" style="101" bestFit="1" customWidth="1"/>
    <col min="11298" max="11298" width="5.25" style="101" bestFit="1" customWidth="1"/>
    <col min="11299" max="11299" width="9" style="101" bestFit="1"/>
    <col min="11300" max="11300" width="11" style="101" bestFit="1" customWidth="1"/>
    <col min="11301" max="11301" width="8.375" style="101" bestFit="1" customWidth="1"/>
    <col min="11302" max="11302" width="9.625" style="101" bestFit="1" customWidth="1"/>
    <col min="11303" max="11303" width="15.125" style="101" bestFit="1" customWidth="1"/>
    <col min="11304" max="11304" width="11.125" style="101" bestFit="1" customWidth="1"/>
    <col min="11305" max="11305" width="9.5" style="101" bestFit="1" customWidth="1"/>
    <col min="11306" max="11306" width="11" style="101" bestFit="1" customWidth="1"/>
    <col min="11307" max="11315" width="15.125" style="101" bestFit="1" customWidth="1"/>
    <col min="11316" max="11316" width="7.125" style="101" bestFit="1" customWidth="1"/>
    <col min="11317" max="11317" width="11" style="101" bestFit="1" customWidth="1"/>
    <col min="11318" max="11318" width="15.125" style="101" bestFit="1" customWidth="1"/>
    <col min="11319" max="11319" width="19.25" style="101" bestFit="1" customWidth="1"/>
    <col min="11320" max="11320" width="15.125" style="101" bestFit="1" customWidth="1"/>
    <col min="11321" max="11321" width="19.25" style="101" bestFit="1" customWidth="1"/>
    <col min="11322" max="11322" width="15.125" style="101" bestFit="1" customWidth="1"/>
    <col min="11323" max="11323" width="19.25" style="101" bestFit="1" customWidth="1"/>
    <col min="11324" max="11324" width="15.125" style="101" bestFit="1" customWidth="1"/>
    <col min="11325" max="11325" width="19.25" style="101" bestFit="1" customWidth="1"/>
    <col min="11326" max="11326" width="15.125" style="101" bestFit="1" customWidth="1"/>
    <col min="11327" max="11327" width="19.25" style="101" bestFit="1" customWidth="1"/>
    <col min="11328" max="11328" width="13" style="101" bestFit="1" customWidth="1"/>
    <col min="11329" max="11329" width="17.25" style="101" bestFit="1" customWidth="1"/>
    <col min="11330" max="11330" width="15.125" style="101" bestFit="1" customWidth="1"/>
    <col min="11331" max="11331" width="19.25" style="101" bestFit="1" customWidth="1"/>
    <col min="11332" max="11332" width="15.125" style="101" bestFit="1" customWidth="1"/>
    <col min="11333" max="11333" width="19.25" style="101" bestFit="1" customWidth="1"/>
    <col min="11334" max="11339" width="21.375" style="101" bestFit="1" customWidth="1"/>
    <col min="11340" max="11341" width="17.25" style="101" bestFit="1" customWidth="1"/>
    <col min="11342" max="11342" width="7.125" style="101" bestFit="1" customWidth="1"/>
    <col min="11343" max="11343" width="11" style="101" bestFit="1" customWidth="1"/>
    <col min="11344" max="11344" width="7.125" style="101" bestFit="1" customWidth="1"/>
    <col min="11345" max="11346" width="11" style="101" bestFit="1" customWidth="1"/>
    <col min="11347" max="11347" width="15.125" style="101" bestFit="1" customWidth="1"/>
    <col min="11348" max="11348" width="16.5" style="101" bestFit="1" customWidth="1"/>
    <col min="11349" max="11349" width="20.625" style="101" bestFit="1" customWidth="1"/>
    <col min="11350" max="11350" width="7.125" style="101" bestFit="1" customWidth="1"/>
    <col min="11351" max="11353" width="11" style="101" bestFit="1" customWidth="1"/>
    <col min="11354" max="11354" width="15.125" style="101" bestFit="1" customWidth="1"/>
    <col min="11355" max="11357" width="11" style="101" bestFit="1" customWidth="1"/>
    <col min="11358" max="11358" width="13" style="101" bestFit="1" customWidth="1"/>
    <col min="11359" max="11359" width="11" style="101" bestFit="1" customWidth="1"/>
    <col min="11360" max="11360" width="15.125" style="101" bestFit="1" customWidth="1"/>
    <col min="11361" max="11361" width="17.25" style="101" bestFit="1" customWidth="1"/>
    <col min="11362" max="11362" width="7.125" style="101" bestFit="1" customWidth="1"/>
    <col min="11363" max="11363" width="13" style="101" bestFit="1" customWidth="1"/>
    <col min="11364" max="11365" width="12.375" style="101" bestFit="1" customWidth="1"/>
    <col min="11366" max="11367" width="15.125" style="101" bestFit="1" customWidth="1"/>
    <col min="11368" max="11369" width="18.625" style="101" bestFit="1" customWidth="1"/>
    <col min="11370" max="11371" width="21.375" style="101" bestFit="1" customWidth="1"/>
    <col min="11372" max="11372" width="17.25" style="101" bestFit="1" customWidth="1"/>
    <col min="11373" max="11373" width="11" style="101" bestFit="1" customWidth="1"/>
    <col min="11374" max="11375" width="15.125" style="101" bestFit="1" customWidth="1"/>
    <col min="11376" max="11376" width="11" style="101" bestFit="1" customWidth="1"/>
    <col min="11377" max="11378" width="15.125" style="101" bestFit="1" customWidth="1"/>
    <col min="11379" max="11379" width="11.875" style="101" bestFit="1" customWidth="1"/>
    <col min="11380" max="11380" width="16.375" style="101" bestFit="1" customWidth="1"/>
    <col min="11381" max="11381" width="15.125" style="101" bestFit="1" customWidth="1"/>
    <col min="11382" max="11382" width="11" style="101" bestFit="1" customWidth="1"/>
    <col min="11383" max="11384" width="15.125" style="101" bestFit="1" customWidth="1"/>
    <col min="11385" max="11385" width="11" style="101" bestFit="1" customWidth="1"/>
    <col min="11386" max="11387" width="15.125" style="101" bestFit="1" customWidth="1"/>
    <col min="11388" max="11388" width="5.25" style="101" bestFit="1" customWidth="1"/>
    <col min="11389" max="11390" width="9" style="101"/>
    <col min="11391" max="11391" width="7.125" style="101" bestFit="1" customWidth="1"/>
    <col min="11392" max="11392" width="9" style="101"/>
    <col min="11393" max="11393" width="59.375" style="101" bestFit="1" customWidth="1"/>
    <col min="11394" max="11394" width="45.5" style="101" bestFit="1" customWidth="1"/>
    <col min="11395" max="11395" width="27.625" style="101" bestFit="1" customWidth="1"/>
    <col min="11396" max="11396" width="11" style="101" bestFit="1" customWidth="1"/>
    <col min="11397" max="11400" width="13" style="101" bestFit="1" customWidth="1"/>
    <col min="11401" max="11401" width="14.375" style="101" bestFit="1" customWidth="1"/>
    <col min="11402" max="11402" width="13" style="101" bestFit="1" customWidth="1"/>
    <col min="11403" max="11404" width="18.125" style="101" bestFit="1" customWidth="1"/>
    <col min="11405" max="11405" width="20.25" style="101" bestFit="1" customWidth="1"/>
    <col min="11406" max="11406" width="17.625" style="101" bestFit="1" customWidth="1"/>
    <col min="11407" max="11407" width="15.125" style="101" bestFit="1" customWidth="1"/>
    <col min="11408" max="11408" width="21.375" style="101" bestFit="1" customWidth="1"/>
    <col min="11409" max="11409" width="12.875" style="101" bestFit="1" customWidth="1"/>
    <col min="11410" max="11410" width="13" style="101" bestFit="1" customWidth="1"/>
    <col min="11411" max="11411" width="21.5" style="101" bestFit="1" customWidth="1"/>
    <col min="11412" max="11413" width="13.125" style="101" bestFit="1" customWidth="1"/>
    <col min="11414" max="11414" width="21.25" style="101" bestFit="1" customWidth="1"/>
    <col min="11415" max="11415" width="17.375" style="101" bestFit="1" customWidth="1"/>
    <col min="11416" max="11416" width="13.125" style="101" bestFit="1" customWidth="1"/>
    <col min="11417" max="11417" width="15.125" style="101" bestFit="1" customWidth="1"/>
    <col min="11418" max="11418" width="25.25" style="101" bestFit="1" customWidth="1"/>
    <col min="11419" max="11419" width="18.875" style="101" bestFit="1" customWidth="1"/>
    <col min="11420" max="11420" width="28" style="101" bestFit="1" customWidth="1"/>
    <col min="11421" max="11421" width="26.75" style="101" bestFit="1" customWidth="1"/>
    <col min="11422" max="11422" width="28" style="101" bestFit="1" customWidth="1"/>
    <col min="11423" max="11423" width="25.25" style="101" bestFit="1" customWidth="1"/>
    <col min="11424" max="11424" width="29.625" style="101" bestFit="1" customWidth="1"/>
    <col min="11425" max="11425" width="25.25" style="101" bestFit="1" customWidth="1"/>
    <col min="11426" max="11426" width="29.625" style="101" bestFit="1" customWidth="1"/>
    <col min="11427" max="11427" width="25.25" style="101" bestFit="1" customWidth="1"/>
    <col min="11428" max="11429" width="18.875" style="101" bestFit="1" customWidth="1"/>
    <col min="11430" max="11430" width="21" style="101" bestFit="1" customWidth="1"/>
    <col min="11431" max="11431" width="20.875" style="101" bestFit="1" customWidth="1"/>
    <col min="11432" max="11432" width="12.625" style="101" bestFit="1" customWidth="1"/>
    <col min="11433" max="11433" width="15.125" style="101" bestFit="1" customWidth="1"/>
    <col min="11434" max="11434" width="7.125" style="101" bestFit="1" customWidth="1"/>
    <col min="11435" max="11435" width="19.25" style="101" bestFit="1" customWidth="1"/>
    <col min="11436" max="11438" width="15.125" style="101" bestFit="1" customWidth="1"/>
    <col min="11439" max="11439" width="17.25" style="101" bestFit="1" customWidth="1"/>
    <col min="11440" max="11442" width="15.125" style="101" bestFit="1" customWidth="1"/>
    <col min="11443" max="11444" width="17.25" style="101" bestFit="1" customWidth="1"/>
    <col min="11445" max="11445" width="15.125" style="101" bestFit="1" customWidth="1"/>
    <col min="11446" max="11447" width="17.25" style="101" bestFit="1" customWidth="1"/>
    <col min="11448" max="11448" width="15.125" style="101" bestFit="1" customWidth="1"/>
    <col min="11449" max="11450" width="17.25" style="101" bestFit="1" customWidth="1"/>
    <col min="11451" max="11451" width="19.25" style="101" bestFit="1" customWidth="1"/>
    <col min="11452" max="11453" width="21.375" style="101" bestFit="1" customWidth="1"/>
    <col min="11454" max="11454" width="23.5" style="101" bestFit="1" customWidth="1"/>
    <col min="11455" max="11455" width="21.375" style="101" bestFit="1" customWidth="1"/>
    <col min="11456" max="11456" width="19.25" style="101" bestFit="1" customWidth="1"/>
    <col min="11457" max="11458" width="21.375" style="101" bestFit="1" customWidth="1"/>
    <col min="11459" max="11459" width="23.5" style="101" bestFit="1" customWidth="1"/>
    <col min="11460" max="11460" width="21.375" style="101" bestFit="1" customWidth="1"/>
    <col min="11461" max="11461" width="17.25" style="101" bestFit="1" customWidth="1"/>
    <col min="11462" max="11464" width="19.25" style="101" bestFit="1" customWidth="1"/>
    <col min="11465" max="11465" width="18.375" style="101" bestFit="1" customWidth="1"/>
    <col min="11466" max="11467" width="20.375" style="101" bestFit="1" customWidth="1"/>
    <col min="11468" max="11468" width="13" style="101" bestFit="1" customWidth="1"/>
    <col min="11469" max="11470" width="19.25" style="101" bestFit="1" customWidth="1"/>
    <col min="11471" max="11472" width="17.25" style="101" bestFit="1" customWidth="1"/>
    <col min="11473" max="11475" width="19.25" style="101" bestFit="1" customWidth="1"/>
    <col min="11476" max="11477" width="21.375" style="101" bestFit="1" customWidth="1"/>
    <col min="11478" max="11478" width="19.25" style="101" bestFit="1" customWidth="1"/>
    <col min="11479" max="11480" width="21.375" style="101" bestFit="1" customWidth="1"/>
    <col min="11481" max="11481" width="23.5" style="101" bestFit="1" customWidth="1"/>
    <col min="11482" max="11483" width="21.375" style="101" bestFit="1" customWidth="1"/>
    <col min="11484" max="11486" width="23.5" style="101" bestFit="1" customWidth="1"/>
    <col min="11487" max="11488" width="25.5" style="101" bestFit="1" customWidth="1"/>
    <col min="11489" max="11489" width="23.5" style="101" bestFit="1" customWidth="1"/>
    <col min="11490" max="11491" width="25.5" style="101" bestFit="1" customWidth="1"/>
    <col min="11492" max="11492" width="27.625" style="101" bestFit="1" customWidth="1"/>
    <col min="11493" max="11493" width="25.5" style="101" bestFit="1" customWidth="1"/>
    <col min="11494" max="11494" width="22.75" style="101" bestFit="1" customWidth="1"/>
    <col min="11495" max="11495" width="26.875" style="101" bestFit="1" customWidth="1"/>
    <col min="11496" max="11497" width="19.25" style="101" bestFit="1" customWidth="1"/>
    <col min="11498" max="11498" width="25.5" style="101" bestFit="1" customWidth="1"/>
    <col min="11499" max="11500" width="21.375" style="101" bestFit="1" customWidth="1"/>
    <col min="11501" max="11501" width="27.625" style="101" bestFit="1" customWidth="1"/>
    <col min="11502" max="11502" width="8.375" style="101" bestFit="1" customWidth="1"/>
    <col min="11503" max="11505" width="16.75" style="101" bestFit="1" customWidth="1"/>
    <col min="11506" max="11506" width="18.875" style="101" bestFit="1" customWidth="1"/>
    <col min="11507" max="11507" width="23.5" style="101" bestFit="1" customWidth="1"/>
    <col min="11508" max="11508" width="25.5" style="101" bestFit="1" customWidth="1"/>
    <col min="11509" max="11510" width="8.375" style="101" bestFit="1" customWidth="1"/>
    <col min="11511" max="11511" width="10.25" style="101" bestFit="1" customWidth="1"/>
    <col min="11512" max="11512" width="13.75" style="101" bestFit="1" customWidth="1"/>
    <col min="11513" max="11513" width="15.125" style="101" bestFit="1" customWidth="1"/>
    <col min="11514" max="11516" width="21.5" style="101" bestFit="1" customWidth="1"/>
    <col min="11517" max="11518" width="19.25" style="101" bestFit="1" customWidth="1"/>
    <col min="11519" max="11519" width="6.625" style="101" bestFit="1" customWidth="1"/>
    <col min="11520" max="11520" width="9" style="101"/>
    <col min="11521" max="11521" width="15.125" style="101" bestFit="1" customWidth="1"/>
    <col min="11522" max="11522" width="13" style="101" bestFit="1" customWidth="1"/>
    <col min="11523" max="11525" width="9" style="101" bestFit="1"/>
    <col min="11526" max="11526" width="13" style="101" bestFit="1" customWidth="1"/>
    <col min="11527" max="11527" width="15" style="101" customWidth="1"/>
    <col min="11528" max="11528" width="13" style="101" bestFit="1" customWidth="1"/>
    <col min="11529" max="11529" width="9" style="101" bestFit="1"/>
    <col min="11530" max="11532" width="12.375" style="101" bestFit="1" customWidth="1"/>
    <col min="11533" max="11533" width="11" style="101" bestFit="1" customWidth="1"/>
    <col min="11534" max="11534" width="20.375" style="101" bestFit="1" customWidth="1"/>
    <col min="11535" max="11536" width="27.75" style="101" bestFit="1" customWidth="1"/>
    <col min="11537" max="11538" width="19.375" style="101" bestFit="1" customWidth="1"/>
    <col min="11539" max="11539" width="17.25" style="101" bestFit="1" customWidth="1"/>
    <col min="11540" max="11540" width="19.375" style="101" bestFit="1" customWidth="1"/>
    <col min="11541" max="11542" width="9" style="101" bestFit="1"/>
    <col min="11543" max="11543" width="17.375" style="101" bestFit="1" customWidth="1"/>
    <col min="11544" max="11544" width="9" style="101" bestFit="1"/>
    <col min="11545" max="11545" width="17.375" style="101" bestFit="1" customWidth="1"/>
    <col min="11546" max="11547" width="9" style="101" bestFit="1"/>
    <col min="11548" max="11549" width="11.125" style="101" bestFit="1" customWidth="1"/>
    <col min="11550" max="11550" width="5.25" style="101" bestFit="1" customWidth="1"/>
    <col min="11551" max="11551" width="9" style="101" bestFit="1"/>
    <col min="11552" max="11552" width="14.25" style="101" bestFit="1" customWidth="1"/>
    <col min="11553" max="11553" width="17.875" style="101" bestFit="1" customWidth="1"/>
    <col min="11554" max="11554" width="5.25" style="101" bestFit="1" customWidth="1"/>
    <col min="11555" max="11555" width="9" style="101" bestFit="1"/>
    <col min="11556" max="11556" width="11" style="101" bestFit="1" customWidth="1"/>
    <col min="11557" max="11557" width="8.375" style="101" bestFit="1" customWidth="1"/>
    <col min="11558" max="11558" width="9.625" style="101" bestFit="1" customWidth="1"/>
    <col min="11559" max="11559" width="15.125" style="101" bestFit="1" customWidth="1"/>
    <col min="11560" max="11560" width="11.125" style="101" bestFit="1" customWidth="1"/>
    <col min="11561" max="11561" width="9.5" style="101" bestFit="1" customWidth="1"/>
    <col min="11562" max="11562" width="11" style="101" bestFit="1" customWidth="1"/>
    <col min="11563" max="11571" width="15.125" style="101" bestFit="1" customWidth="1"/>
    <col min="11572" max="11572" width="7.125" style="101" bestFit="1" customWidth="1"/>
    <col min="11573" max="11573" width="11" style="101" bestFit="1" customWidth="1"/>
    <col min="11574" max="11574" width="15.125" style="101" bestFit="1" customWidth="1"/>
    <col min="11575" max="11575" width="19.25" style="101" bestFit="1" customWidth="1"/>
    <col min="11576" max="11576" width="15.125" style="101" bestFit="1" customWidth="1"/>
    <col min="11577" max="11577" width="19.25" style="101" bestFit="1" customWidth="1"/>
    <col min="11578" max="11578" width="15.125" style="101" bestFit="1" customWidth="1"/>
    <col min="11579" max="11579" width="19.25" style="101" bestFit="1" customWidth="1"/>
    <col min="11580" max="11580" width="15.125" style="101" bestFit="1" customWidth="1"/>
    <col min="11581" max="11581" width="19.25" style="101" bestFit="1" customWidth="1"/>
    <col min="11582" max="11582" width="15.125" style="101" bestFit="1" customWidth="1"/>
    <col min="11583" max="11583" width="19.25" style="101" bestFit="1" customWidth="1"/>
    <col min="11584" max="11584" width="13" style="101" bestFit="1" customWidth="1"/>
    <col min="11585" max="11585" width="17.25" style="101" bestFit="1" customWidth="1"/>
    <col min="11586" max="11586" width="15.125" style="101" bestFit="1" customWidth="1"/>
    <col min="11587" max="11587" width="19.25" style="101" bestFit="1" customWidth="1"/>
    <col min="11588" max="11588" width="15.125" style="101" bestFit="1" customWidth="1"/>
    <col min="11589" max="11589" width="19.25" style="101" bestFit="1" customWidth="1"/>
    <col min="11590" max="11595" width="21.375" style="101" bestFit="1" customWidth="1"/>
    <col min="11596" max="11597" width="17.25" style="101" bestFit="1" customWidth="1"/>
    <col min="11598" max="11598" width="7.125" style="101" bestFit="1" customWidth="1"/>
    <col min="11599" max="11599" width="11" style="101" bestFit="1" customWidth="1"/>
    <col min="11600" max="11600" width="7.125" style="101" bestFit="1" customWidth="1"/>
    <col min="11601" max="11602" width="11" style="101" bestFit="1" customWidth="1"/>
    <col min="11603" max="11603" width="15.125" style="101" bestFit="1" customWidth="1"/>
    <col min="11604" max="11604" width="16.5" style="101" bestFit="1" customWidth="1"/>
    <col min="11605" max="11605" width="20.625" style="101" bestFit="1" customWidth="1"/>
    <col min="11606" max="11606" width="7.125" style="101" bestFit="1" customWidth="1"/>
    <col min="11607" max="11609" width="11" style="101" bestFit="1" customWidth="1"/>
    <col min="11610" max="11610" width="15.125" style="101" bestFit="1" customWidth="1"/>
    <col min="11611" max="11613" width="11" style="101" bestFit="1" customWidth="1"/>
    <col min="11614" max="11614" width="13" style="101" bestFit="1" customWidth="1"/>
    <col min="11615" max="11615" width="11" style="101" bestFit="1" customWidth="1"/>
    <col min="11616" max="11616" width="15.125" style="101" bestFit="1" customWidth="1"/>
    <col min="11617" max="11617" width="17.25" style="101" bestFit="1" customWidth="1"/>
    <col min="11618" max="11618" width="7.125" style="101" bestFit="1" customWidth="1"/>
    <col min="11619" max="11619" width="13" style="101" bestFit="1" customWidth="1"/>
    <col min="11620" max="11621" width="12.375" style="101" bestFit="1" customWidth="1"/>
    <col min="11622" max="11623" width="15.125" style="101" bestFit="1" customWidth="1"/>
    <col min="11624" max="11625" width="18.625" style="101" bestFit="1" customWidth="1"/>
    <col min="11626" max="11627" width="21.375" style="101" bestFit="1" customWidth="1"/>
    <col min="11628" max="11628" width="17.25" style="101" bestFit="1" customWidth="1"/>
    <col min="11629" max="11629" width="11" style="101" bestFit="1" customWidth="1"/>
    <col min="11630" max="11631" width="15.125" style="101" bestFit="1" customWidth="1"/>
    <col min="11632" max="11632" width="11" style="101" bestFit="1" customWidth="1"/>
    <col min="11633" max="11634" width="15.125" style="101" bestFit="1" customWidth="1"/>
    <col min="11635" max="11635" width="11.875" style="101" bestFit="1" customWidth="1"/>
    <col min="11636" max="11636" width="16.375" style="101" bestFit="1" customWidth="1"/>
    <col min="11637" max="11637" width="15.125" style="101" bestFit="1" customWidth="1"/>
    <col min="11638" max="11638" width="11" style="101" bestFit="1" customWidth="1"/>
    <col min="11639" max="11640" width="15.125" style="101" bestFit="1" customWidth="1"/>
    <col min="11641" max="11641" width="11" style="101" bestFit="1" customWidth="1"/>
    <col min="11642" max="11643" width="15.125" style="101" bestFit="1" customWidth="1"/>
    <col min="11644" max="11644" width="5.25" style="101" bestFit="1" customWidth="1"/>
    <col min="11645" max="11646" width="9" style="101"/>
    <col min="11647" max="11647" width="7.125" style="101" bestFit="1" customWidth="1"/>
    <col min="11648" max="11648" width="9" style="101"/>
    <col min="11649" max="11649" width="59.375" style="101" bestFit="1" customWidth="1"/>
    <col min="11650" max="11650" width="45.5" style="101" bestFit="1" customWidth="1"/>
    <col min="11651" max="11651" width="27.625" style="101" bestFit="1" customWidth="1"/>
    <col min="11652" max="11652" width="11" style="101" bestFit="1" customWidth="1"/>
    <col min="11653" max="11656" width="13" style="101" bestFit="1" customWidth="1"/>
    <col min="11657" max="11657" width="14.375" style="101" bestFit="1" customWidth="1"/>
    <col min="11658" max="11658" width="13" style="101" bestFit="1" customWidth="1"/>
    <col min="11659" max="11660" width="18.125" style="101" bestFit="1" customWidth="1"/>
    <col min="11661" max="11661" width="20.25" style="101" bestFit="1" customWidth="1"/>
    <col min="11662" max="11662" width="17.625" style="101" bestFit="1" customWidth="1"/>
    <col min="11663" max="11663" width="15.125" style="101" bestFit="1" customWidth="1"/>
    <col min="11664" max="11664" width="21.375" style="101" bestFit="1" customWidth="1"/>
    <col min="11665" max="11665" width="12.875" style="101" bestFit="1" customWidth="1"/>
    <col min="11666" max="11666" width="13" style="101" bestFit="1" customWidth="1"/>
    <col min="11667" max="11667" width="21.5" style="101" bestFit="1" customWidth="1"/>
    <col min="11668" max="11669" width="13.125" style="101" bestFit="1" customWidth="1"/>
    <col min="11670" max="11670" width="21.25" style="101" bestFit="1" customWidth="1"/>
    <col min="11671" max="11671" width="17.375" style="101" bestFit="1" customWidth="1"/>
    <col min="11672" max="11672" width="13.125" style="101" bestFit="1" customWidth="1"/>
    <col min="11673" max="11673" width="15.125" style="101" bestFit="1" customWidth="1"/>
    <col min="11674" max="11674" width="25.25" style="101" bestFit="1" customWidth="1"/>
    <col min="11675" max="11675" width="18.875" style="101" bestFit="1" customWidth="1"/>
    <col min="11676" max="11676" width="28" style="101" bestFit="1" customWidth="1"/>
    <col min="11677" max="11677" width="26.75" style="101" bestFit="1" customWidth="1"/>
    <col min="11678" max="11678" width="28" style="101" bestFit="1" customWidth="1"/>
    <col min="11679" max="11679" width="25.25" style="101" bestFit="1" customWidth="1"/>
    <col min="11680" max="11680" width="29.625" style="101" bestFit="1" customWidth="1"/>
    <col min="11681" max="11681" width="25.25" style="101" bestFit="1" customWidth="1"/>
    <col min="11682" max="11682" width="29.625" style="101" bestFit="1" customWidth="1"/>
    <col min="11683" max="11683" width="25.25" style="101" bestFit="1" customWidth="1"/>
    <col min="11684" max="11685" width="18.875" style="101" bestFit="1" customWidth="1"/>
    <col min="11686" max="11686" width="21" style="101" bestFit="1" customWidth="1"/>
    <col min="11687" max="11687" width="20.875" style="101" bestFit="1" customWidth="1"/>
    <col min="11688" max="11688" width="12.625" style="101" bestFit="1" customWidth="1"/>
    <col min="11689" max="11689" width="15.125" style="101" bestFit="1" customWidth="1"/>
    <col min="11690" max="11690" width="7.125" style="101" bestFit="1" customWidth="1"/>
    <col min="11691" max="11691" width="19.25" style="101" bestFit="1" customWidth="1"/>
    <col min="11692" max="11694" width="15.125" style="101" bestFit="1" customWidth="1"/>
    <col min="11695" max="11695" width="17.25" style="101" bestFit="1" customWidth="1"/>
    <col min="11696" max="11698" width="15.125" style="101" bestFit="1" customWidth="1"/>
    <col min="11699" max="11700" width="17.25" style="101" bestFit="1" customWidth="1"/>
    <col min="11701" max="11701" width="15.125" style="101" bestFit="1" customWidth="1"/>
    <col min="11702" max="11703" width="17.25" style="101" bestFit="1" customWidth="1"/>
    <col min="11704" max="11704" width="15.125" style="101" bestFit="1" customWidth="1"/>
    <col min="11705" max="11706" width="17.25" style="101" bestFit="1" customWidth="1"/>
    <col min="11707" max="11707" width="19.25" style="101" bestFit="1" customWidth="1"/>
    <col min="11708" max="11709" width="21.375" style="101" bestFit="1" customWidth="1"/>
    <col min="11710" max="11710" width="23.5" style="101" bestFit="1" customWidth="1"/>
    <col min="11711" max="11711" width="21.375" style="101" bestFit="1" customWidth="1"/>
    <col min="11712" max="11712" width="19.25" style="101" bestFit="1" customWidth="1"/>
    <col min="11713" max="11714" width="21.375" style="101" bestFit="1" customWidth="1"/>
    <col min="11715" max="11715" width="23.5" style="101" bestFit="1" customWidth="1"/>
    <col min="11716" max="11716" width="21.375" style="101" bestFit="1" customWidth="1"/>
    <col min="11717" max="11717" width="17.25" style="101" bestFit="1" customWidth="1"/>
    <col min="11718" max="11720" width="19.25" style="101" bestFit="1" customWidth="1"/>
    <col min="11721" max="11721" width="18.375" style="101" bestFit="1" customWidth="1"/>
    <col min="11722" max="11723" width="20.375" style="101" bestFit="1" customWidth="1"/>
    <col min="11724" max="11724" width="13" style="101" bestFit="1" customWidth="1"/>
    <col min="11725" max="11726" width="19.25" style="101" bestFit="1" customWidth="1"/>
    <col min="11727" max="11728" width="17.25" style="101" bestFit="1" customWidth="1"/>
    <col min="11729" max="11731" width="19.25" style="101" bestFit="1" customWidth="1"/>
    <col min="11732" max="11733" width="21.375" style="101" bestFit="1" customWidth="1"/>
    <col min="11734" max="11734" width="19.25" style="101" bestFit="1" customWidth="1"/>
    <col min="11735" max="11736" width="21.375" style="101" bestFit="1" customWidth="1"/>
    <col min="11737" max="11737" width="23.5" style="101" bestFit="1" customWidth="1"/>
    <col min="11738" max="11739" width="21.375" style="101" bestFit="1" customWidth="1"/>
    <col min="11740" max="11742" width="23.5" style="101" bestFit="1" customWidth="1"/>
    <col min="11743" max="11744" width="25.5" style="101" bestFit="1" customWidth="1"/>
    <col min="11745" max="11745" width="23.5" style="101" bestFit="1" customWidth="1"/>
    <col min="11746" max="11747" width="25.5" style="101" bestFit="1" customWidth="1"/>
    <col min="11748" max="11748" width="27.625" style="101" bestFit="1" customWidth="1"/>
    <col min="11749" max="11749" width="25.5" style="101" bestFit="1" customWidth="1"/>
    <col min="11750" max="11750" width="22.75" style="101" bestFit="1" customWidth="1"/>
    <col min="11751" max="11751" width="26.875" style="101" bestFit="1" customWidth="1"/>
    <col min="11752" max="11753" width="19.25" style="101" bestFit="1" customWidth="1"/>
    <col min="11754" max="11754" width="25.5" style="101" bestFit="1" customWidth="1"/>
    <col min="11755" max="11756" width="21.375" style="101" bestFit="1" customWidth="1"/>
    <col min="11757" max="11757" width="27.625" style="101" bestFit="1" customWidth="1"/>
    <col min="11758" max="11758" width="8.375" style="101" bestFit="1" customWidth="1"/>
    <col min="11759" max="11761" width="16.75" style="101" bestFit="1" customWidth="1"/>
    <col min="11762" max="11762" width="18.875" style="101" bestFit="1" customWidth="1"/>
    <col min="11763" max="11763" width="23.5" style="101" bestFit="1" customWidth="1"/>
    <col min="11764" max="11764" width="25.5" style="101" bestFit="1" customWidth="1"/>
    <col min="11765" max="11766" width="8.375" style="101" bestFit="1" customWidth="1"/>
    <col min="11767" max="11767" width="10.25" style="101" bestFit="1" customWidth="1"/>
    <col min="11768" max="11768" width="13.75" style="101" bestFit="1" customWidth="1"/>
    <col min="11769" max="11769" width="15.125" style="101" bestFit="1" customWidth="1"/>
    <col min="11770" max="11772" width="21.5" style="101" bestFit="1" customWidth="1"/>
    <col min="11773" max="11774" width="19.25" style="101" bestFit="1" customWidth="1"/>
    <col min="11775" max="11775" width="6.625" style="101" bestFit="1" customWidth="1"/>
    <col min="11776" max="11776" width="9" style="101"/>
    <col min="11777" max="11777" width="15.125" style="101" bestFit="1" customWidth="1"/>
    <col min="11778" max="11778" width="13" style="101" bestFit="1" customWidth="1"/>
    <col min="11779" max="11781" width="9" style="101" bestFit="1"/>
    <col min="11782" max="11782" width="13" style="101" bestFit="1" customWidth="1"/>
    <col min="11783" max="11783" width="15" style="101" customWidth="1"/>
    <col min="11784" max="11784" width="13" style="101" bestFit="1" customWidth="1"/>
    <col min="11785" max="11785" width="9" style="101" bestFit="1"/>
    <col min="11786" max="11788" width="12.375" style="101" bestFit="1" customWidth="1"/>
    <col min="11789" max="11789" width="11" style="101" bestFit="1" customWidth="1"/>
    <col min="11790" max="11790" width="20.375" style="101" bestFit="1" customWidth="1"/>
    <col min="11791" max="11792" width="27.75" style="101" bestFit="1" customWidth="1"/>
    <col min="11793" max="11794" width="19.375" style="101" bestFit="1" customWidth="1"/>
    <col min="11795" max="11795" width="17.25" style="101" bestFit="1" customWidth="1"/>
    <col min="11796" max="11796" width="19.375" style="101" bestFit="1" customWidth="1"/>
    <col min="11797" max="11798" width="9" style="101" bestFit="1"/>
    <col min="11799" max="11799" width="17.375" style="101" bestFit="1" customWidth="1"/>
    <col min="11800" max="11800" width="9" style="101" bestFit="1"/>
    <col min="11801" max="11801" width="17.375" style="101" bestFit="1" customWidth="1"/>
    <col min="11802" max="11803" width="9" style="101" bestFit="1"/>
    <col min="11804" max="11805" width="11.125" style="101" bestFit="1" customWidth="1"/>
    <col min="11806" max="11806" width="5.25" style="101" bestFit="1" customWidth="1"/>
    <col min="11807" max="11807" width="9" style="101" bestFit="1"/>
    <col min="11808" max="11808" width="14.25" style="101" bestFit="1" customWidth="1"/>
    <col min="11809" max="11809" width="17.875" style="101" bestFit="1" customWidth="1"/>
    <col min="11810" max="11810" width="5.25" style="101" bestFit="1" customWidth="1"/>
    <col min="11811" max="11811" width="9" style="101" bestFit="1"/>
    <col min="11812" max="11812" width="11" style="101" bestFit="1" customWidth="1"/>
    <col min="11813" max="11813" width="8.375" style="101" bestFit="1" customWidth="1"/>
    <col min="11814" max="11814" width="9.625" style="101" bestFit="1" customWidth="1"/>
    <col min="11815" max="11815" width="15.125" style="101" bestFit="1" customWidth="1"/>
    <col min="11816" max="11816" width="11.125" style="101" bestFit="1" customWidth="1"/>
    <col min="11817" max="11817" width="9.5" style="101" bestFit="1" customWidth="1"/>
    <col min="11818" max="11818" width="11" style="101" bestFit="1" customWidth="1"/>
    <col min="11819" max="11827" width="15.125" style="101" bestFit="1" customWidth="1"/>
    <col min="11828" max="11828" width="7.125" style="101" bestFit="1" customWidth="1"/>
    <col min="11829" max="11829" width="11" style="101" bestFit="1" customWidth="1"/>
    <col min="11830" max="11830" width="15.125" style="101" bestFit="1" customWidth="1"/>
    <col min="11831" max="11831" width="19.25" style="101" bestFit="1" customWidth="1"/>
    <col min="11832" max="11832" width="15.125" style="101" bestFit="1" customWidth="1"/>
    <col min="11833" max="11833" width="19.25" style="101" bestFit="1" customWidth="1"/>
    <col min="11834" max="11834" width="15.125" style="101" bestFit="1" customWidth="1"/>
    <col min="11835" max="11835" width="19.25" style="101" bestFit="1" customWidth="1"/>
    <col min="11836" max="11836" width="15.125" style="101" bestFit="1" customWidth="1"/>
    <col min="11837" max="11837" width="19.25" style="101" bestFit="1" customWidth="1"/>
    <col min="11838" max="11838" width="15.125" style="101" bestFit="1" customWidth="1"/>
    <col min="11839" max="11839" width="19.25" style="101" bestFit="1" customWidth="1"/>
    <col min="11840" max="11840" width="13" style="101" bestFit="1" customWidth="1"/>
    <col min="11841" max="11841" width="17.25" style="101" bestFit="1" customWidth="1"/>
    <col min="11842" max="11842" width="15.125" style="101" bestFit="1" customWidth="1"/>
    <col min="11843" max="11843" width="19.25" style="101" bestFit="1" customWidth="1"/>
    <col min="11844" max="11844" width="15.125" style="101" bestFit="1" customWidth="1"/>
    <col min="11845" max="11845" width="19.25" style="101" bestFit="1" customWidth="1"/>
    <col min="11846" max="11851" width="21.375" style="101" bestFit="1" customWidth="1"/>
    <col min="11852" max="11853" width="17.25" style="101" bestFit="1" customWidth="1"/>
    <col min="11854" max="11854" width="7.125" style="101" bestFit="1" customWidth="1"/>
    <col min="11855" max="11855" width="11" style="101" bestFit="1" customWidth="1"/>
    <col min="11856" max="11856" width="7.125" style="101" bestFit="1" customWidth="1"/>
    <col min="11857" max="11858" width="11" style="101" bestFit="1" customWidth="1"/>
    <col min="11859" max="11859" width="15.125" style="101" bestFit="1" customWidth="1"/>
    <col min="11860" max="11860" width="16.5" style="101" bestFit="1" customWidth="1"/>
    <col min="11861" max="11861" width="20.625" style="101" bestFit="1" customWidth="1"/>
    <col min="11862" max="11862" width="7.125" style="101" bestFit="1" customWidth="1"/>
    <col min="11863" max="11865" width="11" style="101" bestFit="1" customWidth="1"/>
    <col min="11866" max="11866" width="15.125" style="101" bestFit="1" customWidth="1"/>
    <col min="11867" max="11869" width="11" style="101" bestFit="1" customWidth="1"/>
    <col min="11870" max="11870" width="13" style="101" bestFit="1" customWidth="1"/>
    <col min="11871" max="11871" width="11" style="101" bestFit="1" customWidth="1"/>
    <col min="11872" max="11872" width="15.125" style="101" bestFit="1" customWidth="1"/>
    <col min="11873" max="11873" width="17.25" style="101" bestFit="1" customWidth="1"/>
    <col min="11874" max="11874" width="7.125" style="101" bestFit="1" customWidth="1"/>
    <col min="11875" max="11875" width="13" style="101" bestFit="1" customWidth="1"/>
    <col min="11876" max="11877" width="12.375" style="101" bestFit="1" customWidth="1"/>
    <col min="11878" max="11879" width="15.125" style="101" bestFit="1" customWidth="1"/>
    <col min="11880" max="11881" width="18.625" style="101" bestFit="1" customWidth="1"/>
    <col min="11882" max="11883" width="21.375" style="101" bestFit="1" customWidth="1"/>
    <col min="11884" max="11884" width="17.25" style="101" bestFit="1" customWidth="1"/>
    <col min="11885" max="11885" width="11" style="101" bestFit="1" customWidth="1"/>
    <col min="11886" max="11887" width="15.125" style="101" bestFit="1" customWidth="1"/>
    <col min="11888" max="11888" width="11" style="101" bestFit="1" customWidth="1"/>
    <col min="11889" max="11890" width="15.125" style="101" bestFit="1" customWidth="1"/>
    <col min="11891" max="11891" width="11.875" style="101" bestFit="1" customWidth="1"/>
    <col min="11892" max="11892" width="16.375" style="101" bestFit="1" customWidth="1"/>
    <col min="11893" max="11893" width="15.125" style="101" bestFit="1" customWidth="1"/>
    <col min="11894" max="11894" width="11" style="101" bestFit="1" customWidth="1"/>
    <col min="11895" max="11896" width="15.125" style="101" bestFit="1" customWidth="1"/>
    <col min="11897" max="11897" width="11" style="101" bestFit="1" customWidth="1"/>
    <col min="11898" max="11899" width="15.125" style="101" bestFit="1" customWidth="1"/>
    <col min="11900" max="11900" width="5.25" style="101" bestFit="1" customWidth="1"/>
    <col min="11901" max="11902" width="9" style="101"/>
    <col min="11903" max="11903" width="7.125" style="101" bestFit="1" customWidth="1"/>
    <col min="11904" max="11904" width="9" style="101"/>
    <col min="11905" max="11905" width="59.375" style="101" bestFit="1" customWidth="1"/>
    <col min="11906" max="11906" width="45.5" style="101" bestFit="1" customWidth="1"/>
    <col min="11907" max="11907" width="27.625" style="101" bestFit="1" customWidth="1"/>
    <col min="11908" max="11908" width="11" style="101" bestFit="1" customWidth="1"/>
    <col min="11909" max="11912" width="13" style="101" bestFit="1" customWidth="1"/>
    <col min="11913" max="11913" width="14.375" style="101" bestFit="1" customWidth="1"/>
    <col min="11914" max="11914" width="13" style="101" bestFit="1" customWidth="1"/>
    <col min="11915" max="11916" width="18.125" style="101" bestFit="1" customWidth="1"/>
    <col min="11917" max="11917" width="20.25" style="101" bestFit="1" customWidth="1"/>
    <col min="11918" max="11918" width="17.625" style="101" bestFit="1" customWidth="1"/>
    <col min="11919" max="11919" width="15.125" style="101" bestFit="1" customWidth="1"/>
    <col min="11920" max="11920" width="21.375" style="101" bestFit="1" customWidth="1"/>
    <col min="11921" max="11921" width="12.875" style="101" bestFit="1" customWidth="1"/>
    <col min="11922" max="11922" width="13" style="101" bestFit="1" customWidth="1"/>
    <col min="11923" max="11923" width="21.5" style="101" bestFit="1" customWidth="1"/>
    <col min="11924" max="11925" width="13.125" style="101" bestFit="1" customWidth="1"/>
    <col min="11926" max="11926" width="21.25" style="101" bestFit="1" customWidth="1"/>
    <col min="11927" max="11927" width="17.375" style="101" bestFit="1" customWidth="1"/>
    <col min="11928" max="11928" width="13.125" style="101" bestFit="1" customWidth="1"/>
    <col min="11929" max="11929" width="15.125" style="101" bestFit="1" customWidth="1"/>
    <col min="11930" max="11930" width="25.25" style="101" bestFit="1" customWidth="1"/>
    <col min="11931" max="11931" width="18.875" style="101" bestFit="1" customWidth="1"/>
    <col min="11932" max="11932" width="28" style="101" bestFit="1" customWidth="1"/>
    <col min="11933" max="11933" width="26.75" style="101" bestFit="1" customWidth="1"/>
    <col min="11934" max="11934" width="28" style="101" bestFit="1" customWidth="1"/>
    <col min="11935" max="11935" width="25.25" style="101" bestFit="1" customWidth="1"/>
    <col min="11936" max="11936" width="29.625" style="101" bestFit="1" customWidth="1"/>
    <col min="11937" max="11937" width="25.25" style="101" bestFit="1" customWidth="1"/>
    <col min="11938" max="11938" width="29.625" style="101" bestFit="1" customWidth="1"/>
    <col min="11939" max="11939" width="25.25" style="101" bestFit="1" customWidth="1"/>
    <col min="11940" max="11941" width="18.875" style="101" bestFit="1" customWidth="1"/>
    <col min="11942" max="11942" width="21" style="101" bestFit="1" customWidth="1"/>
    <col min="11943" max="11943" width="20.875" style="101" bestFit="1" customWidth="1"/>
    <col min="11944" max="11944" width="12.625" style="101" bestFit="1" customWidth="1"/>
    <col min="11945" max="11945" width="15.125" style="101" bestFit="1" customWidth="1"/>
    <col min="11946" max="11946" width="7.125" style="101" bestFit="1" customWidth="1"/>
    <col min="11947" max="11947" width="19.25" style="101" bestFit="1" customWidth="1"/>
    <col min="11948" max="11950" width="15.125" style="101" bestFit="1" customWidth="1"/>
    <col min="11951" max="11951" width="17.25" style="101" bestFit="1" customWidth="1"/>
    <col min="11952" max="11954" width="15.125" style="101" bestFit="1" customWidth="1"/>
    <col min="11955" max="11956" width="17.25" style="101" bestFit="1" customWidth="1"/>
    <col min="11957" max="11957" width="15.125" style="101" bestFit="1" customWidth="1"/>
    <col min="11958" max="11959" width="17.25" style="101" bestFit="1" customWidth="1"/>
    <col min="11960" max="11960" width="15.125" style="101" bestFit="1" customWidth="1"/>
    <col min="11961" max="11962" width="17.25" style="101" bestFit="1" customWidth="1"/>
    <col min="11963" max="11963" width="19.25" style="101" bestFit="1" customWidth="1"/>
    <col min="11964" max="11965" width="21.375" style="101" bestFit="1" customWidth="1"/>
    <col min="11966" max="11966" width="23.5" style="101" bestFit="1" customWidth="1"/>
    <col min="11967" max="11967" width="21.375" style="101" bestFit="1" customWidth="1"/>
    <col min="11968" max="11968" width="19.25" style="101" bestFit="1" customWidth="1"/>
    <col min="11969" max="11970" width="21.375" style="101" bestFit="1" customWidth="1"/>
    <col min="11971" max="11971" width="23.5" style="101" bestFit="1" customWidth="1"/>
    <col min="11972" max="11972" width="21.375" style="101" bestFit="1" customWidth="1"/>
    <col min="11973" max="11973" width="17.25" style="101" bestFit="1" customWidth="1"/>
    <col min="11974" max="11976" width="19.25" style="101" bestFit="1" customWidth="1"/>
    <col min="11977" max="11977" width="18.375" style="101" bestFit="1" customWidth="1"/>
    <col min="11978" max="11979" width="20.375" style="101" bestFit="1" customWidth="1"/>
    <col min="11980" max="11980" width="13" style="101" bestFit="1" customWidth="1"/>
    <col min="11981" max="11982" width="19.25" style="101" bestFit="1" customWidth="1"/>
    <col min="11983" max="11984" width="17.25" style="101" bestFit="1" customWidth="1"/>
    <col min="11985" max="11987" width="19.25" style="101" bestFit="1" customWidth="1"/>
    <col min="11988" max="11989" width="21.375" style="101" bestFit="1" customWidth="1"/>
    <col min="11990" max="11990" width="19.25" style="101" bestFit="1" customWidth="1"/>
    <col min="11991" max="11992" width="21.375" style="101" bestFit="1" customWidth="1"/>
    <col min="11993" max="11993" width="23.5" style="101" bestFit="1" customWidth="1"/>
    <col min="11994" max="11995" width="21.375" style="101" bestFit="1" customWidth="1"/>
    <col min="11996" max="11998" width="23.5" style="101" bestFit="1" customWidth="1"/>
    <col min="11999" max="12000" width="25.5" style="101" bestFit="1" customWidth="1"/>
    <col min="12001" max="12001" width="23.5" style="101" bestFit="1" customWidth="1"/>
    <col min="12002" max="12003" width="25.5" style="101" bestFit="1" customWidth="1"/>
    <col min="12004" max="12004" width="27.625" style="101" bestFit="1" customWidth="1"/>
    <col min="12005" max="12005" width="25.5" style="101" bestFit="1" customWidth="1"/>
    <col min="12006" max="12006" width="22.75" style="101" bestFit="1" customWidth="1"/>
    <col min="12007" max="12007" width="26.875" style="101" bestFit="1" customWidth="1"/>
    <col min="12008" max="12009" width="19.25" style="101" bestFit="1" customWidth="1"/>
    <col min="12010" max="12010" width="25.5" style="101" bestFit="1" customWidth="1"/>
    <col min="12011" max="12012" width="21.375" style="101" bestFit="1" customWidth="1"/>
    <col min="12013" max="12013" width="27.625" style="101" bestFit="1" customWidth="1"/>
    <col min="12014" max="12014" width="8.375" style="101" bestFit="1" customWidth="1"/>
    <col min="12015" max="12017" width="16.75" style="101" bestFit="1" customWidth="1"/>
    <col min="12018" max="12018" width="18.875" style="101" bestFit="1" customWidth="1"/>
    <col min="12019" max="12019" width="23.5" style="101" bestFit="1" customWidth="1"/>
    <col min="12020" max="12020" width="25.5" style="101" bestFit="1" customWidth="1"/>
    <col min="12021" max="12022" width="8.375" style="101" bestFit="1" customWidth="1"/>
    <col min="12023" max="12023" width="10.25" style="101" bestFit="1" customWidth="1"/>
    <col min="12024" max="12024" width="13.75" style="101" bestFit="1" customWidth="1"/>
    <col min="12025" max="12025" width="15.125" style="101" bestFit="1" customWidth="1"/>
    <col min="12026" max="12028" width="21.5" style="101" bestFit="1" customWidth="1"/>
    <col min="12029" max="12030" width="19.25" style="101" bestFit="1" customWidth="1"/>
    <col min="12031" max="12031" width="6.625" style="101" bestFit="1" customWidth="1"/>
    <col min="12032" max="12032" width="9" style="101"/>
    <col min="12033" max="12033" width="15.125" style="101" bestFit="1" customWidth="1"/>
    <col min="12034" max="12034" width="13" style="101" bestFit="1" customWidth="1"/>
    <col min="12035" max="12037" width="9" style="101" bestFit="1"/>
    <col min="12038" max="12038" width="13" style="101" bestFit="1" customWidth="1"/>
    <col min="12039" max="12039" width="15" style="101" customWidth="1"/>
    <col min="12040" max="12040" width="13" style="101" bestFit="1" customWidth="1"/>
    <col min="12041" max="12041" width="9" style="101" bestFit="1"/>
    <col min="12042" max="12044" width="12.375" style="101" bestFit="1" customWidth="1"/>
    <col min="12045" max="12045" width="11" style="101" bestFit="1" customWidth="1"/>
    <col min="12046" max="12046" width="20.375" style="101" bestFit="1" customWidth="1"/>
    <col min="12047" max="12048" width="27.75" style="101" bestFit="1" customWidth="1"/>
    <col min="12049" max="12050" width="19.375" style="101" bestFit="1" customWidth="1"/>
    <col min="12051" max="12051" width="17.25" style="101" bestFit="1" customWidth="1"/>
    <col min="12052" max="12052" width="19.375" style="101" bestFit="1" customWidth="1"/>
    <col min="12053" max="12054" width="9" style="101" bestFit="1"/>
    <col min="12055" max="12055" width="17.375" style="101" bestFit="1" customWidth="1"/>
    <col min="12056" max="12056" width="9" style="101" bestFit="1"/>
    <col min="12057" max="12057" width="17.375" style="101" bestFit="1" customWidth="1"/>
    <col min="12058" max="12059" width="9" style="101" bestFit="1"/>
    <col min="12060" max="12061" width="11.125" style="101" bestFit="1" customWidth="1"/>
    <col min="12062" max="12062" width="5.25" style="101" bestFit="1" customWidth="1"/>
    <col min="12063" max="12063" width="9" style="101" bestFit="1"/>
    <col min="12064" max="12064" width="14.25" style="101" bestFit="1" customWidth="1"/>
    <col min="12065" max="12065" width="17.875" style="101" bestFit="1" customWidth="1"/>
    <col min="12066" max="12066" width="5.25" style="101" bestFit="1" customWidth="1"/>
    <col min="12067" max="12067" width="9" style="101" bestFit="1"/>
    <col min="12068" max="12068" width="11" style="101" bestFit="1" customWidth="1"/>
    <col min="12069" max="12069" width="8.375" style="101" bestFit="1" customWidth="1"/>
    <col min="12070" max="12070" width="9.625" style="101" bestFit="1" customWidth="1"/>
    <col min="12071" max="12071" width="15.125" style="101" bestFit="1" customWidth="1"/>
    <col min="12072" max="12072" width="11.125" style="101" bestFit="1" customWidth="1"/>
    <col min="12073" max="12073" width="9.5" style="101" bestFit="1" customWidth="1"/>
    <col min="12074" max="12074" width="11" style="101" bestFit="1" customWidth="1"/>
    <col min="12075" max="12083" width="15.125" style="101" bestFit="1" customWidth="1"/>
    <col min="12084" max="12084" width="7.125" style="101" bestFit="1" customWidth="1"/>
    <col min="12085" max="12085" width="11" style="101" bestFit="1" customWidth="1"/>
    <col min="12086" max="12086" width="15.125" style="101" bestFit="1" customWidth="1"/>
    <col min="12087" max="12087" width="19.25" style="101" bestFit="1" customWidth="1"/>
    <col min="12088" max="12088" width="15.125" style="101" bestFit="1" customWidth="1"/>
    <col min="12089" max="12089" width="19.25" style="101" bestFit="1" customWidth="1"/>
    <col min="12090" max="12090" width="15.125" style="101" bestFit="1" customWidth="1"/>
    <col min="12091" max="12091" width="19.25" style="101" bestFit="1" customWidth="1"/>
    <col min="12092" max="12092" width="15.125" style="101" bestFit="1" customWidth="1"/>
    <col min="12093" max="12093" width="19.25" style="101" bestFit="1" customWidth="1"/>
    <col min="12094" max="12094" width="15.125" style="101" bestFit="1" customWidth="1"/>
    <col min="12095" max="12095" width="19.25" style="101" bestFit="1" customWidth="1"/>
    <col min="12096" max="12096" width="13" style="101" bestFit="1" customWidth="1"/>
    <col min="12097" max="12097" width="17.25" style="101" bestFit="1" customWidth="1"/>
    <col min="12098" max="12098" width="15.125" style="101" bestFit="1" customWidth="1"/>
    <col min="12099" max="12099" width="19.25" style="101" bestFit="1" customWidth="1"/>
    <col min="12100" max="12100" width="15.125" style="101" bestFit="1" customWidth="1"/>
    <col min="12101" max="12101" width="19.25" style="101" bestFit="1" customWidth="1"/>
    <col min="12102" max="12107" width="21.375" style="101" bestFit="1" customWidth="1"/>
    <col min="12108" max="12109" width="17.25" style="101" bestFit="1" customWidth="1"/>
    <col min="12110" max="12110" width="7.125" style="101" bestFit="1" customWidth="1"/>
    <col min="12111" max="12111" width="11" style="101" bestFit="1" customWidth="1"/>
    <col min="12112" max="12112" width="7.125" style="101" bestFit="1" customWidth="1"/>
    <col min="12113" max="12114" width="11" style="101" bestFit="1" customWidth="1"/>
    <col min="12115" max="12115" width="15.125" style="101" bestFit="1" customWidth="1"/>
    <col min="12116" max="12116" width="16.5" style="101" bestFit="1" customWidth="1"/>
    <col min="12117" max="12117" width="20.625" style="101" bestFit="1" customWidth="1"/>
    <col min="12118" max="12118" width="7.125" style="101" bestFit="1" customWidth="1"/>
    <col min="12119" max="12121" width="11" style="101" bestFit="1" customWidth="1"/>
    <col min="12122" max="12122" width="15.125" style="101" bestFit="1" customWidth="1"/>
    <col min="12123" max="12125" width="11" style="101" bestFit="1" customWidth="1"/>
    <col min="12126" max="12126" width="13" style="101" bestFit="1" customWidth="1"/>
    <col min="12127" max="12127" width="11" style="101" bestFit="1" customWidth="1"/>
    <col min="12128" max="12128" width="15.125" style="101" bestFit="1" customWidth="1"/>
    <col min="12129" max="12129" width="17.25" style="101" bestFit="1" customWidth="1"/>
    <col min="12130" max="12130" width="7.125" style="101" bestFit="1" customWidth="1"/>
    <col min="12131" max="12131" width="13" style="101" bestFit="1" customWidth="1"/>
    <col min="12132" max="12133" width="12.375" style="101" bestFit="1" customWidth="1"/>
    <col min="12134" max="12135" width="15.125" style="101" bestFit="1" customWidth="1"/>
    <col min="12136" max="12137" width="18.625" style="101" bestFit="1" customWidth="1"/>
    <col min="12138" max="12139" width="21.375" style="101" bestFit="1" customWidth="1"/>
    <col min="12140" max="12140" width="17.25" style="101" bestFit="1" customWidth="1"/>
    <col min="12141" max="12141" width="11" style="101" bestFit="1" customWidth="1"/>
    <col min="12142" max="12143" width="15.125" style="101" bestFit="1" customWidth="1"/>
    <col min="12144" max="12144" width="11" style="101" bestFit="1" customWidth="1"/>
    <col min="12145" max="12146" width="15.125" style="101" bestFit="1" customWidth="1"/>
    <col min="12147" max="12147" width="11.875" style="101" bestFit="1" customWidth="1"/>
    <col min="12148" max="12148" width="16.375" style="101" bestFit="1" customWidth="1"/>
    <col min="12149" max="12149" width="15.125" style="101" bestFit="1" customWidth="1"/>
    <col min="12150" max="12150" width="11" style="101" bestFit="1" customWidth="1"/>
    <col min="12151" max="12152" width="15.125" style="101" bestFit="1" customWidth="1"/>
    <col min="12153" max="12153" width="11" style="101" bestFit="1" customWidth="1"/>
    <col min="12154" max="12155" width="15.125" style="101" bestFit="1" customWidth="1"/>
    <col min="12156" max="12156" width="5.25" style="101" bestFit="1" customWidth="1"/>
    <col min="12157" max="12158" width="9" style="101"/>
    <col min="12159" max="12159" width="7.125" style="101" bestFit="1" customWidth="1"/>
    <col min="12160" max="12160" width="9" style="101"/>
    <col min="12161" max="12161" width="59.375" style="101" bestFit="1" customWidth="1"/>
    <col min="12162" max="12162" width="45.5" style="101" bestFit="1" customWidth="1"/>
    <col min="12163" max="12163" width="27.625" style="101" bestFit="1" customWidth="1"/>
    <col min="12164" max="12164" width="11" style="101" bestFit="1" customWidth="1"/>
    <col min="12165" max="12168" width="13" style="101" bestFit="1" customWidth="1"/>
    <col min="12169" max="12169" width="14.375" style="101" bestFit="1" customWidth="1"/>
    <col min="12170" max="12170" width="13" style="101" bestFit="1" customWidth="1"/>
    <col min="12171" max="12172" width="18.125" style="101" bestFit="1" customWidth="1"/>
    <col min="12173" max="12173" width="20.25" style="101" bestFit="1" customWidth="1"/>
    <col min="12174" max="12174" width="17.625" style="101" bestFit="1" customWidth="1"/>
    <col min="12175" max="12175" width="15.125" style="101" bestFit="1" customWidth="1"/>
    <col min="12176" max="12176" width="21.375" style="101" bestFit="1" customWidth="1"/>
    <col min="12177" max="12177" width="12.875" style="101" bestFit="1" customWidth="1"/>
    <col min="12178" max="12178" width="13" style="101" bestFit="1" customWidth="1"/>
    <col min="12179" max="12179" width="21.5" style="101" bestFit="1" customWidth="1"/>
    <col min="12180" max="12181" width="13.125" style="101" bestFit="1" customWidth="1"/>
    <col min="12182" max="12182" width="21.25" style="101" bestFit="1" customWidth="1"/>
    <col min="12183" max="12183" width="17.375" style="101" bestFit="1" customWidth="1"/>
    <col min="12184" max="12184" width="13.125" style="101" bestFit="1" customWidth="1"/>
    <col min="12185" max="12185" width="15.125" style="101" bestFit="1" customWidth="1"/>
    <col min="12186" max="12186" width="25.25" style="101" bestFit="1" customWidth="1"/>
    <col min="12187" max="12187" width="18.875" style="101" bestFit="1" customWidth="1"/>
    <col min="12188" max="12188" width="28" style="101" bestFit="1" customWidth="1"/>
    <col min="12189" max="12189" width="26.75" style="101" bestFit="1" customWidth="1"/>
    <col min="12190" max="12190" width="28" style="101" bestFit="1" customWidth="1"/>
    <col min="12191" max="12191" width="25.25" style="101" bestFit="1" customWidth="1"/>
    <col min="12192" max="12192" width="29.625" style="101" bestFit="1" customWidth="1"/>
    <col min="12193" max="12193" width="25.25" style="101" bestFit="1" customWidth="1"/>
    <col min="12194" max="12194" width="29.625" style="101" bestFit="1" customWidth="1"/>
    <col min="12195" max="12195" width="25.25" style="101" bestFit="1" customWidth="1"/>
    <col min="12196" max="12197" width="18.875" style="101" bestFit="1" customWidth="1"/>
    <col min="12198" max="12198" width="21" style="101" bestFit="1" customWidth="1"/>
    <col min="12199" max="12199" width="20.875" style="101" bestFit="1" customWidth="1"/>
    <col min="12200" max="12200" width="12.625" style="101" bestFit="1" customWidth="1"/>
    <col min="12201" max="12201" width="15.125" style="101" bestFit="1" customWidth="1"/>
    <col min="12202" max="12202" width="7.125" style="101" bestFit="1" customWidth="1"/>
    <col min="12203" max="12203" width="19.25" style="101" bestFit="1" customWidth="1"/>
    <col min="12204" max="12206" width="15.125" style="101" bestFit="1" customWidth="1"/>
    <col min="12207" max="12207" width="17.25" style="101" bestFit="1" customWidth="1"/>
    <col min="12208" max="12210" width="15.125" style="101" bestFit="1" customWidth="1"/>
    <col min="12211" max="12212" width="17.25" style="101" bestFit="1" customWidth="1"/>
    <col min="12213" max="12213" width="15.125" style="101" bestFit="1" customWidth="1"/>
    <col min="12214" max="12215" width="17.25" style="101" bestFit="1" customWidth="1"/>
    <col min="12216" max="12216" width="15.125" style="101" bestFit="1" customWidth="1"/>
    <col min="12217" max="12218" width="17.25" style="101" bestFit="1" customWidth="1"/>
    <col min="12219" max="12219" width="19.25" style="101" bestFit="1" customWidth="1"/>
    <col min="12220" max="12221" width="21.375" style="101" bestFit="1" customWidth="1"/>
    <col min="12222" max="12222" width="23.5" style="101" bestFit="1" customWidth="1"/>
    <col min="12223" max="12223" width="21.375" style="101" bestFit="1" customWidth="1"/>
    <col min="12224" max="12224" width="19.25" style="101" bestFit="1" customWidth="1"/>
    <col min="12225" max="12226" width="21.375" style="101" bestFit="1" customWidth="1"/>
    <col min="12227" max="12227" width="23.5" style="101" bestFit="1" customWidth="1"/>
    <col min="12228" max="12228" width="21.375" style="101" bestFit="1" customWidth="1"/>
    <col min="12229" max="12229" width="17.25" style="101" bestFit="1" customWidth="1"/>
    <col min="12230" max="12232" width="19.25" style="101" bestFit="1" customWidth="1"/>
    <col min="12233" max="12233" width="18.375" style="101" bestFit="1" customWidth="1"/>
    <col min="12234" max="12235" width="20.375" style="101" bestFit="1" customWidth="1"/>
    <col min="12236" max="12236" width="13" style="101" bestFit="1" customWidth="1"/>
    <col min="12237" max="12238" width="19.25" style="101" bestFit="1" customWidth="1"/>
    <col min="12239" max="12240" width="17.25" style="101" bestFit="1" customWidth="1"/>
    <col min="12241" max="12243" width="19.25" style="101" bestFit="1" customWidth="1"/>
    <col min="12244" max="12245" width="21.375" style="101" bestFit="1" customWidth="1"/>
    <col min="12246" max="12246" width="19.25" style="101" bestFit="1" customWidth="1"/>
    <col min="12247" max="12248" width="21.375" style="101" bestFit="1" customWidth="1"/>
    <col min="12249" max="12249" width="23.5" style="101" bestFit="1" customWidth="1"/>
    <col min="12250" max="12251" width="21.375" style="101" bestFit="1" customWidth="1"/>
    <col min="12252" max="12254" width="23.5" style="101" bestFit="1" customWidth="1"/>
    <col min="12255" max="12256" width="25.5" style="101" bestFit="1" customWidth="1"/>
    <col min="12257" max="12257" width="23.5" style="101" bestFit="1" customWidth="1"/>
    <col min="12258" max="12259" width="25.5" style="101" bestFit="1" customWidth="1"/>
    <col min="12260" max="12260" width="27.625" style="101" bestFit="1" customWidth="1"/>
    <col min="12261" max="12261" width="25.5" style="101" bestFit="1" customWidth="1"/>
    <col min="12262" max="12262" width="22.75" style="101" bestFit="1" customWidth="1"/>
    <col min="12263" max="12263" width="26.875" style="101" bestFit="1" customWidth="1"/>
    <col min="12264" max="12265" width="19.25" style="101" bestFit="1" customWidth="1"/>
    <col min="12266" max="12266" width="25.5" style="101" bestFit="1" customWidth="1"/>
    <col min="12267" max="12268" width="21.375" style="101" bestFit="1" customWidth="1"/>
    <col min="12269" max="12269" width="27.625" style="101" bestFit="1" customWidth="1"/>
    <col min="12270" max="12270" width="8.375" style="101" bestFit="1" customWidth="1"/>
    <col min="12271" max="12273" width="16.75" style="101" bestFit="1" customWidth="1"/>
    <col min="12274" max="12274" width="18.875" style="101" bestFit="1" customWidth="1"/>
    <col min="12275" max="12275" width="23.5" style="101" bestFit="1" customWidth="1"/>
    <col min="12276" max="12276" width="25.5" style="101" bestFit="1" customWidth="1"/>
    <col min="12277" max="12278" width="8.375" style="101" bestFit="1" customWidth="1"/>
    <col min="12279" max="12279" width="10.25" style="101" bestFit="1" customWidth="1"/>
    <col min="12280" max="12280" width="13.75" style="101" bestFit="1" customWidth="1"/>
    <col min="12281" max="12281" width="15.125" style="101" bestFit="1" customWidth="1"/>
    <col min="12282" max="12284" width="21.5" style="101" bestFit="1" customWidth="1"/>
    <col min="12285" max="12286" width="19.25" style="101" bestFit="1" customWidth="1"/>
    <col min="12287" max="12287" width="6.625" style="101" bestFit="1" customWidth="1"/>
    <col min="12288" max="12288" width="9" style="101"/>
    <col min="12289" max="12289" width="15.125" style="101" bestFit="1" customWidth="1"/>
    <col min="12290" max="12290" width="13" style="101" bestFit="1" customWidth="1"/>
    <col min="12291" max="12293" width="9" style="101" bestFit="1"/>
    <col min="12294" max="12294" width="13" style="101" bestFit="1" customWidth="1"/>
    <col min="12295" max="12295" width="15" style="101" customWidth="1"/>
    <col min="12296" max="12296" width="13" style="101" bestFit="1" customWidth="1"/>
    <col min="12297" max="12297" width="9" style="101" bestFit="1"/>
    <col min="12298" max="12300" width="12.375" style="101" bestFit="1" customWidth="1"/>
    <col min="12301" max="12301" width="11" style="101" bestFit="1" customWidth="1"/>
    <col min="12302" max="12302" width="20.375" style="101" bestFit="1" customWidth="1"/>
    <col min="12303" max="12304" width="27.75" style="101" bestFit="1" customWidth="1"/>
    <col min="12305" max="12306" width="19.375" style="101" bestFit="1" customWidth="1"/>
    <col min="12307" max="12307" width="17.25" style="101" bestFit="1" customWidth="1"/>
    <col min="12308" max="12308" width="19.375" style="101" bestFit="1" customWidth="1"/>
    <col min="12309" max="12310" width="9" style="101" bestFit="1"/>
    <col min="12311" max="12311" width="17.375" style="101" bestFit="1" customWidth="1"/>
    <col min="12312" max="12312" width="9" style="101" bestFit="1"/>
    <col min="12313" max="12313" width="17.375" style="101" bestFit="1" customWidth="1"/>
    <col min="12314" max="12315" width="9" style="101" bestFit="1"/>
    <col min="12316" max="12317" width="11.125" style="101" bestFit="1" customWidth="1"/>
    <col min="12318" max="12318" width="5.25" style="101" bestFit="1" customWidth="1"/>
    <col min="12319" max="12319" width="9" style="101" bestFit="1"/>
    <col min="12320" max="12320" width="14.25" style="101" bestFit="1" customWidth="1"/>
    <col min="12321" max="12321" width="17.875" style="101" bestFit="1" customWidth="1"/>
    <col min="12322" max="12322" width="5.25" style="101" bestFit="1" customWidth="1"/>
    <col min="12323" max="12323" width="9" style="101" bestFit="1"/>
    <col min="12324" max="12324" width="11" style="101" bestFit="1" customWidth="1"/>
    <col min="12325" max="12325" width="8.375" style="101" bestFit="1" customWidth="1"/>
    <col min="12326" max="12326" width="9.625" style="101" bestFit="1" customWidth="1"/>
    <col min="12327" max="12327" width="15.125" style="101" bestFit="1" customWidth="1"/>
    <col min="12328" max="12328" width="11.125" style="101" bestFit="1" customWidth="1"/>
    <col min="12329" max="12329" width="9.5" style="101" bestFit="1" customWidth="1"/>
    <col min="12330" max="12330" width="11" style="101" bestFit="1" customWidth="1"/>
    <col min="12331" max="12339" width="15.125" style="101" bestFit="1" customWidth="1"/>
    <col min="12340" max="12340" width="7.125" style="101" bestFit="1" customWidth="1"/>
    <col min="12341" max="12341" width="11" style="101" bestFit="1" customWidth="1"/>
    <col min="12342" max="12342" width="15.125" style="101" bestFit="1" customWidth="1"/>
    <col min="12343" max="12343" width="19.25" style="101" bestFit="1" customWidth="1"/>
    <col min="12344" max="12344" width="15.125" style="101" bestFit="1" customWidth="1"/>
    <col min="12345" max="12345" width="19.25" style="101" bestFit="1" customWidth="1"/>
    <col min="12346" max="12346" width="15.125" style="101" bestFit="1" customWidth="1"/>
    <col min="12347" max="12347" width="19.25" style="101" bestFit="1" customWidth="1"/>
    <col min="12348" max="12348" width="15.125" style="101" bestFit="1" customWidth="1"/>
    <col min="12349" max="12349" width="19.25" style="101" bestFit="1" customWidth="1"/>
    <col min="12350" max="12350" width="15.125" style="101" bestFit="1" customWidth="1"/>
    <col min="12351" max="12351" width="19.25" style="101" bestFit="1" customWidth="1"/>
    <col min="12352" max="12352" width="13" style="101" bestFit="1" customWidth="1"/>
    <col min="12353" max="12353" width="17.25" style="101" bestFit="1" customWidth="1"/>
    <col min="12354" max="12354" width="15.125" style="101" bestFit="1" customWidth="1"/>
    <col min="12355" max="12355" width="19.25" style="101" bestFit="1" customWidth="1"/>
    <col min="12356" max="12356" width="15.125" style="101" bestFit="1" customWidth="1"/>
    <col min="12357" max="12357" width="19.25" style="101" bestFit="1" customWidth="1"/>
    <col min="12358" max="12363" width="21.375" style="101" bestFit="1" customWidth="1"/>
    <col min="12364" max="12365" width="17.25" style="101" bestFit="1" customWidth="1"/>
    <col min="12366" max="12366" width="7.125" style="101" bestFit="1" customWidth="1"/>
    <col min="12367" max="12367" width="11" style="101" bestFit="1" customWidth="1"/>
    <col min="12368" max="12368" width="7.125" style="101" bestFit="1" customWidth="1"/>
    <col min="12369" max="12370" width="11" style="101" bestFit="1" customWidth="1"/>
    <col min="12371" max="12371" width="15.125" style="101" bestFit="1" customWidth="1"/>
    <col min="12372" max="12372" width="16.5" style="101" bestFit="1" customWidth="1"/>
    <col min="12373" max="12373" width="20.625" style="101" bestFit="1" customWidth="1"/>
    <col min="12374" max="12374" width="7.125" style="101" bestFit="1" customWidth="1"/>
    <col min="12375" max="12377" width="11" style="101" bestFit="1" customWidth="1"/>
    <col min="12378" max="12378" width="15.125" style="101" bestFit="1" customWidth="1"/>
    <col min="12379" max="12381" width="11" style="101" bestFit="1" customWidth="1"/>
    <col min="12382" max="12382" width="13" style="101" bestFit="1" customWidth="1"/>
    <col min="12383" max="12383" width="11" style="101" bestFit="1" customWidth="1"/>
    <col min="12384" max="12384" width="15.125" style="101" bestFit="1" customWidth="1"/>
    <col min="12385" max="12385" width="17.25" style="101" bestFit="1" customWidth="1"/>
    <col min="12386" max="12386" width="7.125" style="101" bestFit="1" customWidth="1"/>
    <col min="12387" max="12387" width="13" style="101" bestFit="1" customWidth="1"/>
    <col min="12388" max="12389" width="12.375" style="101" bestFit="1" customWidth="1"/>
    <col min="12390" max="12391" width="15.125" style="101" bestFit="1" customWidth="1"/>
    <col min="12392" max="12393" width="18.625" style="101" bestFit="1" customWidth="1"/>
    <col min="12394" max="12395" width="21.375" style="101" bestFit="1" customWidth="1"/>
    <col min="12396" max="12396" width="17.25" style="101" bestFit="1" customWidth="1"/>
    <col min="12397" max="12397" width="11" style="101" bestFit="1" customWidth="1"/>
    <col min="12398" max="12399" width="15.125" style="101" bestFit="1" customWidth="1"/>
    <col min="12400" max="12400" width="11" style="101" bestFit="1" customWidth="1"/>
    <col min="12401" max="12402" width="15.125" style="101" bestFit="1" customWidth="1"/>
    <col min="12403" max="12403" width="11.875" style="101" bestFit="1" customWidth="1"/>
    <col min="12404" max="12404" width="16.375" style="101" bestFit="1" customWidth="1"/>
    <col min="12405" max="12405" width="15.125" style="101" bestFit="1" customWidth="1"/>
    <col min="12406" max="12406" width="11" style="101" bestFit="1" customWidth="1"/>
    <col min="12407" max="12408" width="15.125" style="101" bestFit="1" customWidth="1"/>
    <col min="12409" max="12409" width="11" style="101" bestFit="1" customWidth="1"/>
    <col min="12410" max="12411" width="15.125" style="101" bestFit="1" customWidth="1"/>
    <col min="12412" max="12412" width="5.25" style="101" bestFit="1" customWidth="1"/>
    <col min="12413" max="12414" width="9" style="101"/>
    <col min="12415" max="12415" width="7.125" style="101" bestFit="1" customWidth="1"/>
    <col min="12416" max="12416" width="9" style="101"/>
    <col min="12417" max="12417" width="59.375" style="101" bestFit="1" customWidth="1"/>
    <col min="12418" max="12418" width="45.5" style="101" bestFit="1" customWidth="1"/>
    <col min="12419" max="12419" width="27.625" style="101" bestFit="1" customWidth="1"/>
    <col min="12420" max="12420" width="11" style="101" bestFit="1" customWidth="1"/>
    <col min="12421" max="12424" width="13" style="101" bestFit="1" customWidth="1"/>
    <col min="12425" max="12425" width="14.375" style="101" bestFit="1" customWidth="1"/>
    <col min="12426" max="12426" width="13" style="101" bestFit="1" customWidth="1"/>
    <col min="12427" max="12428" width="18.125" style="101" bestFit="1" customWidth="1"/>
    <col min="12429" max="12429" width="20.25" style="101" bestFit="1" customWidth="1"/>
    <col min="12430" max="12430" width="17.625" style="101" bestFit="1" customWidth="1"/>
    <col min="12431" max="12431" width="15.125" style="101" bestFit="1" customWidth="1"/>
    <col min="12432" max="12432" width="21.375" style="101" bestFit="1" customWidth="1"/>
    <col min="12433" max="12433" width="12.875" style="101" bestFit="1" customWidth="1"/>
    <col min="12434" max="12434" width="13" style="101" bestFit="1" customWidth="1"/>
    <col min="12435" max="12435" width="21.5" style="101" bestFit="1" customWidth="1"/>
    <col min="12436" max="12437" width="13.125" style="101" bestFit="1" customWidth="1"/>
    <col min="12438" max="12438" width="21.25" style="101" bestFit="1" customWidth="1"/>
    <col min="12439" max="12439" width="17.375" style="101" bestFit="1" customWidth="1"/>
    <col min="12440" max="12440" width="13.125" style="101" bestFit="1" customWidth="1"/>
    <col min="12441" max="12441" width="15.125" style="101" bestFit="1" customWidth="1"/>
    <col min="12442" max="12442" width="25.25" style="101" bestFit="1" customWidth="1"/>
    <col min="12443" max="12443" width="18.875" style="101" bestFit="1" customWidth="1"/>
    <col min="12444" max="12444" width="28" style="101" bestFit="1" customWidth="1"/>
    <col min="12445" max="12445" width="26.75" style="101" bestFit="1" customWidth="1"/>
    <col min="12446" max="12446" width="28" style="101" bestFit="1" customWidth="1"/>
    <col min="12447" max="12447" width="25.25" style="101" bestFit="1" customWidth="1"/>
    <col min="12448" max="12448" width="29.625" style="101" bestFit="1" customWidth="1"/>
    <col min="12449" max="12449" width="25.25" style="101" bestFit="1" customWidth="1"/>
    <col min="12450" max="12450" width="29.625" style="101" bestFit="1" customWidth="1"/>
    <col min="12451" max="12451" width="25.25" style="101" bestFit="1" customWidth="1"/>
    <col min="12452" max="12453" width="18.875" style="101" bestFit="1" customWidth="1"/>
    <col min="12454" max="12454" width="21" style="101" bestFit="1" customWidth="1"/>
    <col min="12455" max="12455" width="20.875" style="101" bestFit="1" customWidth="1"/>
    <col min="12456" max="12456" width="12.625" style="101" bestFit="1" customWidth="1"/>
    <col min="12457" max="12457" width="15.125" style="101" bestFit="1" customWidth="1"/>
    <col min="12458" max="12458" width="7.125" style="101" bestFit="1" customWidth="1"/>
    <col min="12459" max="12459" width="19.25" style="101" bestFit="1" customWidth="1"/>
    <col min="12460" max="12462" width="15.125" style="101" bestFit="1" customWidth="1"/>
    <col min="12463" max="12463" width="17.25" style="101" bestFit="1" customWidth="1"/>
    <col min="12464" max="12466" width="15.125" style="101" bestFit="1" customWidth="1"/>
    <col min="12467" max="12468" width="17.25" style="101" bestFit="1" customWidth="1"/>
    <col min="12469" max="12469" width="15.125" style="101" bestFit="1" customWidth="1"/>
    <col min="12470" max="12471" width="17.25" style="101" bestFit="1" customWidth="1"/>
    <col min="12472" max="12472" width="15.125" style="101" bestFit="1" customWidth="1"/>
    <col min="12473" max="12474" width="17.25" style="101" bestFit="1" customWidth="1"/>
    <col min="12475" max="12475" width="19.25" style="101" bestFit="1" customWidth="1"/>
    <col min="12476" max="12477" width="21.375" style="101" bestFit="1" customWidth="1"/>
    <col min="12478" max="12478" width="23.5" style="101" bestFit="1" customWidth="1"/>
    <col min="12479" max="12479" width="21.375" style="101" bestFit="1" customWidth="1"/>
    <col min="12480" max="12480" width="19.25" style="101" bestFit="1" customWidth="1"/>
    <col min="12481" max="12482" width="21.375" style="101" bestFit="1" customWidth="1"/>
    <col min="12483" max="12483" width="23.5" style="101" bestFit="1" customWidth="1"/>
    <col min="12484" max="12484" width="21.375" style="101" bestFit="1" customWidth="1"/>
    <col min="12485" max="12485" width="17.25" style="101" bestFit="1" customWidth="1"/>
    <col min="12486" max="12488" width="19.25" style="101" bestFit="1" customWidth="1"/>
    <col min="12489" max="12489" width="18.375" style="101" bestFit="1" customWidth="1"/>
    <col min="12490" max="12491" width="20.375" style="101" bestFit="1" customWidth="1"/>
    <col min="12492" max="12492" width="13" style="101" bestFit="1" customWidth="1"/>
    <col min="12493" max="12494" width="19.25" style="101" bestFit="1" customWidth="1"/>
    <col min="12495" max="12496" width="17.25" style="101" bestFit="1" customWidth="1"/>
    <col min="12497" max="12499" width="19.25" style="101" bestFit="1" customWidth="1"/>
    <col min="12500" max="12501" width="21.375" style="101" bestFit="1" customWidth="1"/>
    <col min="12502" max="12502" width="19.25" style="101" bestFit="1" customWidth="1"/>
    <col min="12503" max="12504" width="21.375" style="101" bestFit="1" customWidth="1"/>
    <col min="12505" max="12505" width="23.5" style="101" bestFit="1" customWidth="1"/>
    <col min="12506" max="12507" width="21.375" style="101" bestFit="1" customWidth="1"/>
    <col min="12508" max="12510" width="23.5" style="101" bestFit="1" customWidth="1"/>
    <col min="12511" max="12512" width="25.5" style="101" bestFit="1" customWidth="1"/>
    <col min="12513" max="12513" width="23.5" style="101" bestFit="1" customWidth="1"/>
    <col min="12514" max="12515" width="25.5" style="101" bestFit="1" customWidth="1"/>
    <col min="12516" max="12516" width="27.625" style="101" bestFit="1" customWidth="1"/>
    <col min="12517" max="12517" width="25.5" style="101" bestFit="1" customWidth="1"/>
    <col min="12518" max="12518" width="22.75" style="101" bestFit="1" customWidth="1"/>
    <col min="12519" max="12519" width="26.875" style="101" bestFit="1" customWidth="1"/>
    <col min="12520" max="12521" width="19.25" style="101" bestFit="1" customWidth="1"/>
    <col min="12522" max="12522" width="25.5" style="101" bestFit="1" customWidth="1"/>
    <col min="12523" max="12524" width="21.375" style="101" bestFit="1" customWidth="1"/>
    <col min="12525" max="12525" width="27.625" style="101" bestFit="1" customWidth="1"/>
    <col min="12526" max="12526" width="8.375" style="101" bestFit="1" customWidth="1"/>
    <col min="12527" max="12529" width="16.75" style="101" bestFit="1" customWidth="1"/>
    <col min="12530" max="12530" width="18.875" style="101" bestFit="1" customWidth="1"/>
    <col min="12531" max="12531" width="23.5" style="101" bestFit="1" customWidth="1"/>
    <col min="12532" max="12532" width="25.5" style="101" bestFit="1" customWidth="1"/>
    <col min="12533" max="12534" width="8.375" style="101" bestFit="1" customWidth="1"/>
    <col min="12535" max="12535" width="10.25" style="101" bestFit="1" customWidth="1"/>
    <col min="12536" max="12536" width="13.75" style="101" bestFit="1" customWidth="1"/>
    <col min="12537" max="12537" width="15.125" style="101" bestFit="1" customWidth="1"/>
    <col min="12538" max="12540" width="21.5" style="101" bestFit="1" customWidth="1"/>
    <col min="12541" max="12542" width="19.25" style="101" bestFit="1" customWidth="1"/>
    <col min="12543" max="12543" width="6.625" style="101" bestFit="1" customWidth="1"/>
    <col min="12544" max="12544" width="9" style="101"/>
    <col min="12545" max="12545" width="15.125" style="101" bestFit="1" customWidth="1"/>
    <col min="12546" max="12546" width="13" style="101" bestFit="1" customWidth="1"/>
    <col min="12547" max="12549" width="9" style="101" bestFit="1"/>
    <col min="12550" max="12550" width="13" style="101" bestFit="1" customWidth="1"/>
    <col min="12551" max="12551" width="15" style="101" customWidth="1"/>
    <col min="12552" max="12552" width="13" style="101" bestFit="1" customWidth="1"/>
    <col min="12553" max="12553" width="9" style="101" bestFit="1"/>
    <col min="12554" max="12556" width="12.375" style="101" bestFit="1" customWidth="1"/>
    <col min="12557" max="12557" width="11" style="101" bestFit="1" customWidth="1"/>
    <col min="12558" max="12558" width="20.375" style="101" bestFit="1" customWidth="1"/>
    <col min="12559" max="12560" width="27.75" style="101" bestFit="1" customWidth="1"/>
    <col min="12561" max="12562" width="19.375" style="101" bestFit="1" customWidth="1"/>
    <col min="12563" max="12563" width="17.25" style="101" bestFit="1" customWidth="1"/>
    <col min="12564" max="12564" width="19.375" style="101" bestFit="1" customWidth="1"/>
    <col min="12565" max="12566" width="9" style="101" bestFit="1"/>
    <col min="12567" max="12567" width="17.375" style="101" bestFit="1" customWidth="1"/>
    <col min="12568" max="12568" width="9" style="101" bestFit="1"/>
    <col min="12569" max="12569" width="17.375" style="101" bestFit="1" customWidth="1"/>
    <col min="12570" max="12571" width="9" style="101" bestFit="1"/>
    <col min="12572" max="12573" width="11.125" style="101" bestFit="1" customWidth="1"/>
    <col min="12574" max="12574" width="5.25" style="101" bestFit="1" customWidth="1"/>
    <col min="12575" max="12575" width="9" style="101" bestFit="1"/>
    <col min="12576" max="12576" width="14.25" style="101" bestFit="1" customWidth="1"/>
    <col min="12577" max="12577" width="17.875" style="101" bestFit="1" customWidth="1"/>
    <col min="12578" max="12578" width="5.25" style="101" bestFit="1" customWidth="1"/>
    <col min="12579" max="12579" width="9" style="101" bestFit="1"/>
    <col min="12580" max="12580" width="11" style="101" bestFit="1" customWidth="1"/>
    <col min="12581" max="12581" width="8.375" style="101" bestFit="1" customWidth="1"/>
    <col min="12582" max="12582" width="9.625" style="101" bestFit="1" customWidth="1"/>
    <col min="12583" max="12583" width="15.125" style="101" bestFit="1" customWidth="1"/>
    <col min="12584" max="12584" width="11.125" style="101" bestFit="1" customWidth="1"/>
    <col min="12585" max="12585" width="9.5" style="101" bestFit="1" customWidth="1"/>
    <col min="12586" max="12586" width="11" style="101" bestFit="1" customWidth="1"/>
    <col min="12587" max="12595" width="15.125" style="101" bestFit="1" customWidth="1"/>
    <col min="12596" max="12596" width="7.125" style="101" bestFit="1" customWidth="1"/>
    <col min="12597" max="12597" width="11" style="101" bestFit="1" customWidth="1"/>
    <col min="12598" max="12598" width="15.125" style="101" bestFit="1" customWidth="1"/>
    <col min="12599" max="12599" width="19.25" style="101" bestFit="1" customWidth="1"/>
    <col min="12600" max="12600" width="15.125" style="101" bestFit="1" customWidth="1"/>
    <col min="12601" max="12601" width="19.25" style="101" bestFit="1" customWidth="1"/>
    <col min="12602" max="12602" width="15.125" style="101" bestFit="1" customWidth="1"/>
    <col min="12603" max="12603" width="19.25" style="101" bestFit="1" customWidth="1"/>
    <col min="12604" max="12604" width="15.125" style="101" bestFit="1" customWidth="1"/>
    <col min="12605" max="12605" width="19.25" style="101" bestFit="1" customWidth="1"/>
    <col min="12606" max="12606" width="15.125" style="101" bestFit="1" customWidth="1"/>
    <col min="12607" max="12607" width="19.25" style="101" bestFit="1" customWidth="1"/>
    <col min="12608" max="12608" width="13" style="101" bestFit="1" customWidth="1"/>
    <col min="12609" max="12609" width="17.25" style="101" bestFit="1" customWidth="1"/>
    <col min="12610" max="12610" width="15.125" style="101" bestFit="1" customWidth="1"/>
    <col min="12611" max="12611" width="19.25" style="101" bestFit="1" customWidth="1"/>
    <col min="12612" max="12612" width="15.125" style="101" bestFit="1" customWidth="1"/>
    <col min="12613" max="12613" width="19.25" style="101" bestFit="1" customWidth="1"/>
    <col min="12614" max="12619" width="21.375" style="101" bestFit="1" customWidth="1"/>
    <col min="12620" max="12621" width="17.25" style="101" bestFit="1" customWidth="1"/>
    <col min="12622" max="12622" width="7.125" style="101" bestFit="1" customWidth="1"/>
    <col min="12623" max="12623" width="11" style="101" bestFit="1" customWidth="1"/>
    <col min="12624" max="12624" width="7.125" style="101" bestFit="1" customWidth="1"/>
    <col min="12625" max="12626" width="11" style="101" bestFit="1" customWidth="1"/>
    <col min="12627" max="12627" width="15.125" style="101" bestFit="1" customWidth="1"/>
    <col min="12628" max="12628" width="16.5" style="101" bestFit="1" customWidth="1"/>
    <col min="12629" max="12629" width="20.625" style="101" bestFit="1" customWidth="1"/>
    <col min="12630" max="12630" width="7.125" style="101" bestFit="1" customWidth="1"/>
    <col min="12631" max="12633" width="11" style="101" bestFit="1" customWidth="1"/>
    <col min="12634" max="12634" width="15.125" style="101" bestFit="1" customWidth="1"/>
    <col min="12635" max="12637" width="11" style="101" bestFit="1" customWidth="1"/>
    <col min="12638" max="12638" width="13" style="101" bestFit="1" customWidth="1"/>
    <col min="12639" max="12639" width="11" style="101" bestFit="1" customWidth="1"/>
    <col min="12640" max="12640" width="15.125" style="101" bestFit="1" customWidth="1"/>
    <col min="12641" max="12641" width="17.25" style="101" bestFit="1" customWidth="1"/>
    <col min="12642" max="12642" width="7.125" style="101" bestFit="1" customWidth="1"/>
    <col min="12643" max="12643" width="13" style="101" bestFit="1" customWidth="1"/>
    <col min="12644" max="12645" width="12.375" style="101" bestFit="1" customWidth="1"/>
    <col min="12646" max="12647" width="15.125" style="101" bestFit="1" customWidth="1"/>
    <col min="12648" max="12649" width="18.625" style="101" bestFit="1" customWidth="1"/>
    <col min="12650" max="12651" width="21.375" style="101" bestFit="1" customWidth="1"/>
    <col min="12652" max="12652" width="17.25" style="101" bestFit="1" customWidth="1"/>
    <col min="12653" max="12653" width="11" style="101" bestFit="1" customWidth="1"/>
    <col min="12654" max="12655" width="15.125" style="101" bestFit="1" customWidth="1"/>
    <col min="12656" max="12656" width="11" style="101" bestFit="1" customWidth="1"/>
    <col min="12657" max="12658" width="15.125" style="101" bestFit="1" customWidth="1"/>
    <col min="12659" max="12659" width="11.875" style="101" bestFit="1" customWidth="1"/>
    <col min="12660" max="12660" width="16.375" style="101" bestFit="1" customWidth="1"/>
    <col min="12661" max="12661" width="15.125" style="101" bestFit="1" customWidth="1"/>
    <col min="12662" max="12662" width="11" style="101" bestFit="1" customWidth="1"/>
    <col min="12663" max="12664" width="15.125" style="101" bestFit="1" customWidth="1"/>
    <col min="12665" max="12665" width="11" style="101" bestFit="1" customWidth="1"/>
    <col min="12666" max="12667" width="15.125" style="101" bestFit="1" customWidth="1"/>
    <col min="12668" max="12668" width="5.25" style="101" bestFit="1" customWidth="1"/>
    <col min="12669" max="12670" width="9" style="101"/>
    <col min="12671" max="12671" width="7.125" style="101" bestFit="1" customWidth="1"/>
    <col min="12672" max="12672" width="9" style="101"/>
    <col min="12673" max="12673" width="59.375" style="101" bestFit="1" customWidth="1"/>
    <col min="12674" max="12674" width="45.5" style="101" bestFit="1" customWidth="1"/>
    <col min="12675" max="12675" width="27.625" style="101" bestFit="1" customWidth="1"/>
    <col min="12676" max="12676" width="11" style="101" bestFit="1" customWidth="1"/>
    <col min="12677" max="12680" width="13" style="101" bestFit="1" customWidth="1"/>
    <col min="12681" max="12681" width="14.375" style="101" bestFit="1" customWidth="1"/>
    <col min="12682" max="12682" width="13" style="101" bestFit="1" customWidth="1"/>
    <col min="12683" max="12684" width="18.125" style="101" bestFit="1" customWidth="1"/>
    <col min="12685" max="12685" width="20.25" style="101" bestFit="1" customWidth="1"/>
    <col min="12686" max="12686" width="17.625" style="101" bestFit="1" customWidth="1"/>
    <col min="12687" max="12687" width="15.125" style="101" bestFit="1" customWidth="1"/>
    <col min="12688" max="12688" width="21.375" style="101" bestFit="1" customWidth="1"/>
    <col min="12689" max="12689" width="12.875" style="101" bestFit="1" customWidth="1"/>
    <col min="12690" max="12690" width="13" style="101" bestFit="1" customWidth="1"/>
    <col min="12691" max="12691" width="21.5" style="101" bestFit="1" customWidth="1"/>
    <col min="12692" max="12693" width="13.125" style="101" bestFit="1" customWidth="1"/>
    <col min="12694" max="12694" width="21.25" style="101" bestFit="1" customWidth="1"/>
    <col min="12695" max="12695" width="17.375" style="101" bestFit="1" customWidth="1"/>
    <col min="12696" max="12696" width="13.125" style="101" bestFit="1" customWidth="1"/>
    <col min="12697" max="12697" width="15.125" style="101" bestFit="1" customWidth="1"/>
    <col min="12698" max="12698" width="25.25" style="101" bestFit="1" customWidth="1"/>
    <col min="12699" max="12699" width="18.875" style="101" bestFit="1" customWidth="1"/>
    <col min="12700" max="12700" width="28" style="101" bestFit="1" customWidth="1"/>
    <col min="12701" max="12701" width="26.75" style="101" bestFit="1" customWidth="1"/>
    <col min="12702" max="12702" width="28" style="101" bestFit="1" customWidth="1"/>
    <col min="12703" max="12703" width="25.25" style="101" bestFit="1" customWidth="1"/>
    <col min="12704" max="12704" width="29.625" style="101" bestFit="1" customWidth="1"/>
    <col min="12705" max="12705" width="25.25" style="101" bestFit="1" customWidth="1"/>
    <col min="12706" max="12706" width="29.625" style="101" bestFit="1" customWidth="1"/>
    <col min="12707" max="12707" width="25.25" style="101" bestFit="1" customWidth="1"/>
    <col min="12708" max="12709" width="18.875" style="101" bestFit="1" customWidth="1"/>
    <col min="12710" max="12710" width="21" style="101" bestFit="1" customWidth="1"/>
    <col min="12711" max="12711" width="20.875" style="101" bestFit="1" customWidth="1"/>
    <col min="12712" max="12712" width="12.625" style="101" bestFit="1" customWidth="1"/>
    <col min="12713" max="12713" width="15.125" style="101" bestFit="1" customWidth="1"/>
    <col min="12714" max="12714" width="7.125" style="101" bestFit="1" customWidth="1"/>
    <col min="12715" max="12715" width="19.25" style="101" bestFit="1" customWidth="1"/>
    <col min="12716" max="12718" width="15.125" style="101" bestFit="1" customWidth="1"/>
    <col min="12719" max="12719" width="17.25" style="101" bestFit="1" customWidth="1"/>
    <col min="12720" max="12722" width="15.125" style="101" bestFit="1" customWidth="1"/>
    <col min="12723" max="12724" width="17.25" style="101" bestFit="1" customWidth="1"/>
    <col min="12725" max="12725" width="15.125" style="101" bestFit="1" customWidth="1"/>
    <col min="12726" max="12727" width="17.25" style="101" bestFit="1" customWidth="1"/>
    <col min="12728" max="12728" width="15.125" style="101" bestFit="1" customWidth="1"/>
    <col min="12729" max="12730" width="17.25" style="101" bestFit="1" customWidth="1"/>
    <col min="12731" max="12731" width="19.25" style="101" bestFit="1" customWidth="1"/>
    <col min="12732" max="12733" width="21.375" style="101" bestFit="1" customWidth="1"/>
    <col min="12734" max="12734" width="23.5" style="101" bestFit="1" customWidth="1"/>
    <col min="12735" max="12735" width="21.375" style="101" bestFit="1" customWidth="1"/>
    <col min="12736" max="12736" width="19.25" style="101" bestFit="1" customWidth="1"/>
    <col min="12737" max="12738" width="21.375" style="101" bestFit="1" customWidth="1"/>
    <col min="12739" max="12739" width="23.5" style="101" bestFit="1" customWidth="1"/>
    <col min="12740" max="12740" width="21.375" style="101" bestFit="1" customWidth="1"/>
    <col min="12741" max="12741" width="17.25" style="101" bestFit="1" customWidth="1"/>
    <col min="12742" max="12744" width="19.25" style="101" bestFit="1" customWidth="1"/>
    <col min="12745" max="12745" width="18.375" style="101" bestFit="1" customWidth="1"/>
    <col min="12746" max="12747" width="20.375" style="101" bestFit="1" customWidth="1"/>
    <col min="12748" max="12748" width="13" style="101" bestFit="1" customWidth="1"/>
    <col min="12749" max="12750" width="19.25" style="101" bestFit="1" customWidth="1"/>
    <col min="12751" max="12752" width="17.25" style="101" bestFit="1" customWidth="1"/>
    <col min="12753" max="12755" width="19.25" style="101" bestFit="1" customWidth="1"/>
    <col min="12756" max="12757" width="21.375" style="101" bestFit="1" customWidth="1"/>
    <col min="12758" max="12758" width="19.25" style="101" bestFit="1" customWidth="1"/>
    <col min="12759" max="12760" width="21.375" style="101" bestFit="1" customWidth="1"/>
    <col min="12761" max="12761" width="23.5" style="101" bestFit="1" customWidth="1"/>
    <col min="12762" max="12763" width="21.375" style="101" bestFit="1" customWidth="1"/>
    <col min="12764" max="12766" width="23.5" style="101" bestFit="1" customWidth="1"/>
    <col min="12767" max="12768" width="25.5" style="101" bestFit="1" customWidth="1"/>
    <col min="12769" max="12769" width="23.5" style="101" bestFit="1" customWidth="1"/>
    <col min="12770" max="12771" width="25.5" style="101" bestFit="1" customWidth="1"/>
    <col min="12772" max="12772" width="27.625" style="101" bestFit="1" customWidth="1"/>
    <col min="12773" max="12773" width="25.5" style="101" bestFit="1" customWidth="1"/>
    <col min="12774" max="12774" width="22.75" style="101" bestFit="1" customWidth="1"/>
    <col min="12775" max="12775" width="26.875" style="101" bestFit="1" customWidth="1"/>
    <col min="12776" max="12777" width="19.25" style="101" bestFit="1" customWidth="1"/>
    <col min="12778" max="12778" width="25.5" style="101" bestFit="1" customWidth="1"/>
    <col min="12779" max="12780" width="21.375" style="101" bestFit="1" customWidth="1"/>
    <col min="12781" max="12781" width="27.625" style="101" bestFit="1" customWidth="1"/>
    <col min="12782" max="12782" width="8.375" style="101" bestFit="1" customWidth="1"/>
    <col min="12783" max="12785" width="16.75" style="101" bestFit="1" customWidth="1"/>
    <col min="12786" max="12786" width="18.875" style="101" bestFit="1" customWidth="1"/>
    <col min="12787" max="12787" width="23.5" style="101" bestFit="1" customWidth="1"/>
    <col min="12788" max="12788" width="25.5" style="101" bestFit="1" customWidth="1"/>
    <col min="12789" max="12790" width="8.375" style="101" bestFit="1" customWidth="1"/>
    <col min="12791" max="12791" width="10.25" style="101" bestFit="1" customWidth="1"/>
    <col min="12792" max="12792" width="13.75" style="101" bestFit="1" customWidth="1"/>
    <col min="12793" max="12793" width="15.125" style="101" bestFit="1" customWidth="1"/>
    <col min="12794" max="12796" width="21.5" style="101" bestFit="1" customWidth="1"/>
    <col min="12797" max="12798" width="19.25" style="101" bestFit="1" customWidth="1"/>
    <col min="12799" max="12799" width="6.625" style="101" bestFit="1" customWidth="1"/>
    <col min="12800" max="12800" width="9" style="101"/>
    <col min="12801" max="12801" width="15.125" style="101" bestFit="1" customWidth="1"/>
    <col min="12802" max="12802" width="13" style="101" bestFit="1" customWidth="1"/>
    <col min="12803" max="12805" width="9" style="101" bestFit="1"/>
    <col min="12806" max="12806" width="13" style="101" bestFit="1" customWidth="1"/>
    <col min="12807" max="12807" width="15" style="101" customWidth="1"/>
    <col min="12808" max="12808" width="13" style="101" bestFit="1" customWidth="1"/>
    <col min="12809" max="12809" width="9" style="101" bestFit="1"/>
    <col min="12810" max="12812" width="12.375" style="101" bestFit="1" customWidth="1"/>
    <col min="12813" max="12813" width="11" style="101" bestFit="1" customWidth="1"/>
    <col min="12814" max="12814" width="20.375" style="101" bestFit="1" customWidth="1"/>
    <col min="12815" max="12816" width="27.75" style="101" bestFit="1" customWidth="1"/>
    <col min="12817" max="12818" width="19.375" style="101" bestFit="1" customWidth="1"/>
    <col min="12819" max="12819" width="17.25" style="101" bestFit="1" customWidth="1"/>
    <col min="12820" max="12820" width="19.375" style="101" bestFit="1" customWidth="1"/>
    <col min="12821" max="12822" width="9" style="101" bestFit="1"/>
    <col min="12823" max="12823" width="17.375" style="101" bestFit="1" customWidth="1"/>
    <col min="12824" max="12824" width="9" style="101" bestFit="1"/>
    <col min="12825" max="12825" width="17.375" style="101" bestFit="1" customWidth="1"/>
    <col min="12826" max="12827" width="9" style="101" bestFit="1"/>
    <col min="12828" max="12829" width="11.125" style="101" bestFit="1" customWidth="1"/>
    <col min="12830" max="12830" width="5.25" style="101" bestFit="1" customWidth="1"/>
    <col min="12831" max="12831" width="9" style="101" bestFit="1"/>
    <col min="12832" max="12832" width="14.25" style="101" bestFit="1" customWidth="1"/>
    <col min="12833" max="12833" width="17.875" style="101" bestFit="1" customWidth="1"/>
    <col min="12834" max="12834" width="5.25" style="101" bestFit="1" customWidth="1"/>
    <col min="12835" max="12835" width="9" style="101" bestFit="1"/>
    <col min="12836" max="12836" width="11" style="101" bestFit="1" customWidth="1"/>
    <col min="12837" max="12837" width="8.375" style="101" bestFit="1" customWidth="1"/>
    <col min="12838" max="12838" width="9.625" style="101" bestFit="1" customWidth="1"/>
    <col min="12839" max="12839" width="15.125" style="101" bestFit="1" customWidth="1"/>
    <col min="12840" max="12840" width="11.125" style="101" bestFit="1" customWidth="1"/>
    <col min="12841" max="12841" width="9.5" style="101" bestFit="1" customWidth="1"/>
    <col min="12842" max="12842" width="11" style="101" bestFit="1" customWidth="1"/>
    <col min="12843" max="12851" width="15.125" style="101" bestFit="1" customWidth="1"/>
    <col min="12852" max="12852" width="7.125" style="101" bestFit="1" customWidth="1"/>
    <col min="12853" max="12853" width="11" style="101" bestFit="1" customWidth="1"/>
    <col min="12854" max="12854" width="15.125" style="101" bestFit="1" customWidth="1"/>
    <col min="12855" max="12855" width="19.25" style="101" bestFit="1" customWidth="1"/>
    <col min="12856" max="12856" width="15.125" style="101" bestFit="1" customWidth="1"/>
    <col min="12857" max="12857" width="19.25" style="101" bestFit="1" customWidth="1"/>
    <col min="12858" max="12858" width="15.125" style="101" bestFit="1" customWidth="1"/>
    <col min="12859" max="12859" width="19.25" style="101" bestFit="1" customWidth="1"/>
    <col min="12860" max="12860" width="15.125" style="101" bestFit="1" customWidth="1"/>
    <col min="12861" max="12861" width="19.25" style="101" bestFit="1" customWidth="1"/>
    <col min="12862" max="12862" width="15.125" style="101" bestFit="1" customWidth="1"/>
    <col min="12863" max="12863" width="19.25" style="101" bestFit="1" customWidth="1"/>
    <col min="12864" max="12864" width="13" style="101" bestFit="1" customWidth="1"/>
    <col min="12865" max="12865" width="17.25" style="101" bestFit="1" customWidth="1"/>
    <col min="12866" max="12866" width="15.125" style="101" bestFit="1" customWidth="1"/>
    <col min="12867" max="12867" width="19.25" style="101" bestFit="1" customWidth="1"/>
    <col min="12868" max="12868" width="15.125" style="101" bestFit="1" customWidth="1"/>
    <col min="12869" max="12869" width="19.25" style="101" bestFit="1" customWidth="1"/>
    <col min="12870" max="12875" width="21.375" style="101" bestFit="1" customWidth="1"/>
    <col min="12876" max="12877" width="17.25" style="101" bestFit="1" customWidth="1"/>
    <col min="12878" max="12878" width="7.125" style="101" bestFit="1" customWidth="1"/>
    <col min="12879" max="12879" width="11" style="101" bestFit="1" customWidth="1"/>
    <col min="12880" max="12880" width="7.125" style="101" bestFit="1" customWidth="1"/>
    <col min="12881" max="12882" width="11" style="101" bestFit="1" customWidth="1"/>
    <col min="12883" max="12883" width="15.125" style="101" bestFit="1" customWidth="1"/>
    <col min="12884" max="12884" width="16.5" style="101" bestFit="1" customWidth="1"/>
    <col min="12885" max="12885" width="20.625" style="101" bestFit="1" customWidth="1"/>
    <col min="12886" max="12886" width="7.125" style="101" bestFit="1" customWidth="1"/>
    <col min="12887" max="12889" width="11" style="101" bestFit="1" customWidth="1"/>
    <col min="12890" max="12890" width="15.125" style="101" bestFit="1" customWidth="1"/>
    <col min="12891" max="12893" width="11" style="101" bestFit="1" customWidth="1"/>
    <col min="12894" max="12894" width="13" style="101" bestFit="1" customWidth="1"/>
    <col min="12895" max="12895" width="11" style="101" bestFit="1" customWidth="1"/>
    <col min="12896" max="12896" width="15.125" style="101" bestFit="1" customWidth="1"/>
    <col min="12897" max="12897" width="17.25" style="101" bestFit="1" customWidth="1"/>
    <col min="12898" max="12898" width="7.125" style="101" bestFit="1" customWidth="1"/>
    <col min="12899" max="12899" width="13" style="101" bestFit="1" customWidth="1"/>
    <col min="12900" max="12901" width="12.375" style="101" bestFit="1" customWidth="1"/>
    <col min="12902" max="12903" width="15.125" style="101" bestFit="1" customWidth="1"/>
    <col min="12904" max="12905" width="18.625" style="101" bestFit="1" customWidth="1"/>
    <col min="12906" max="12907" width="21.375" style="101" bestFit="1" customWidth="1"/>
    <col min="12908" max="12908" width="17.25" style="101" bestFit="1" customWidth="1"/>
    <col min="12909" max="12909" width="11" style="101" bestFit="1" customWidth="1"/>
    <col min="12910" max="12911" width="15.125" style="101" bestFit="1" customWidth="1"/>
    <col min="12912" max="12912" width="11" style="101" bestFit="1" customWidth="1"/>
    <col min="12913" max="12914" width="15.125" style="101" bestFit="1" customWidth="1"/>
    <col min="12915" max="12915" width="11.875" style="101" bestFit="1" customWidth="1"/>
    <col min="12916" max="12916" width="16.375" style="101" bestFit="1" customWidth="1"/>
    <col min="12917" max="12917" width="15.125" style="101" bestFit="1" customWidth="1"/>
    <col min="12918" max="12918" width="11" style="101" bestFit="1" customWidth="1"/>
    <col min="12919" max="12920" width="15.125" style="101" bestFit="1" customWidth="1"/>
    <col min="12921" max="12921" width="11" style="101" bestFit="1" customWidth="1"/>
    <col min="12922" max="12923" width="15.125" style="101" bestFit="1" customWidth="1"/>
    <col min="12924" max="12924" width="5.25" style="101" bestFit="1" customWidth="1"/>
    <col min="12925" max="12926" width="9" style="101"/>
    <col min="12927" max="12927" width="7.125" style="101" bestFit="1" customWidth="1"/>
    <col min="12928" max="12928" width="9" style="101"/>
    <col min="12929" max="12929" width="59.375" style="101" bestFit="1" customWidth="1"/>
    <col min="12930" max="12930" width="45.5" style="101" bestFit="1" customWidth="1"/>
    <col min="12931" max="12931" width="27.625" style="101" bestFit="1" customWidth="1"/>
    <col min="12932" max="12932" width="11" style="101" bestFit="1" customWidth="1"/>
    <col min="12933" max="12936" width="13" style="101" bestFit="1" customWidth="1"/>
    <col min="12937" max="12937" width="14.375" style="101" bestFit="1" customWidth="1"/>
    <col min="12938" max="12938" width="13" style="101" bestFit="1" customWidth="1"/>
    <col min="12939" max="12940" width="18.125" style="101" bestFit="1" customWidth="1"/>
    <col min="12941" max="12941" width="20.25" style="101" bestFit="1" customWidth="1"/>
    <col min="12942" max="12942" width="17.625" style="101" bestFit="1" customWidth="1"/>
    <col min="12943" max="12943" width="15.125" style="101" bestFit="1" customWidth="1"/>
    <col min="12944" max="12944" width="21.375" style="101" bestFit="1" customWidth="1"/>
    <col min="12945" max="12945" width="12.875" style="101" bestFit="1" customWidth="1"/>
    <col min="12946" max="12946" width="13" style="101" bestFit="1" customWidth="1"/>
    <col min="12947" max="12947" width="21.5" style="101" bestFit="1" customWidth="1"/>
    <col min="12948" max="12949" width="13.125" style="101" bestFit="1" customWidth="1"/>
    <col min="12950" max="12950" width="21.25" style="101" bestFit="1" customWidth="1"/>
    <col min="12951" max="12951" width="17.375" style="101" bestFit="1" customWidth="1"/>
    <col min="12952" max="12952" width="13.125" style="101" bestFit="1" customWidth="1"/>
    <col min="12953" max="12953" width="15.125" style="101" bestFit="1" customWidth="1"/>
    <col min="12954" max="12954" width="25.25" style="101" bestFit="1" customWidth="1"/>
    <col min="12955" max="12955" width="18.875" style="101" bestFit="1" customWidth="1"/>
    <col min="12956" max="12956" width="28" style="101" bestFit="1" customWidth="1"/>
    <col min="12957" max="12957" width="26.75" style="101" bestFit="1" customWidth="1"/>
    <col min="12958" max="12958" width="28" style="101" bestFit="1" customWidth="1"/>
    <col min="12959" max="12959" width="25.25" style="101" bestFit="1" customWidth="1"/>
    <col min="12960" max="12960" width="29.625" style="101" bestFit="1" customWidth="1"/>
    <col min="12961" max="12961" width="25.25" style="101" bestFit="1" customWidth="1"/>
    <col min="12962" max="12962" width="29.625" style="101" bestFit="1" customWidth="1"/>
    <col min="12963" max="12963" width="25.25" style="101" bestFit="1" customWidth="1"/>
    <col min="12964" max="12965" width="18.875" style="101" bestFit="1" customWidth="1"/>
    <col min="12966" max="12966" width="21" style="101" bestFit="1" customWidth="1"/>
    <col min="12967" max="12967" width="20.875" style="101" bestFit="1" customWidth="1"/>
    <col min="12968" max="12968" width="12.625" style="101" bestFit="1" customWidth="1"/>
    <col min="12969" max="12969" width="15.125" style="101" bestFit="1" customWidth="1"/>
    <col min="12970" max="12970" width="7.125" style="101" bestFit="1" customWidth="1"/>
    <col min="12971" max="12971" width="19.25" style="101" bestFit="1" customWidth="1"/>
    <col min="12972" max="12974" width="15.125" style="101" bestFit="1" customWidth="1"/>
    <col min="12975" max="12975" width="17.25" style="101" bestFit="1" customWidth="1"/>
    <col min="12976" max="12978" width="15.125" style="101" bestFit="1" customWidth="1"/>
    <col min="12979" max="12980" width="17.25" style="101" bestFit="1" customWidth="1"/>
    <col min="12981" max="12981" width="15.125" style="101" bestFit="1" customWidth="1"/>
    <col min="12982" max="12983" width="17.25" style="101" bestFit="1" customWidth="1"/>
    <col min="12984" max="12984" width="15.125" style="101" bestFit="1" customWidth="1"/>
    <col min="12985" max="12986" width="17.25" style="101" bestFit="1" customWidth="1"/>
    <col min="12987" max="12987" width="19.25" style="101" bestFit="1" customWidth="1"/>
    <col min="12988" max="12989" width="21.375" style="101" bestFit="1" customWidth="1"/>
    <col min="12990" max="12990" width="23.5" style="101" bestFit="1" customWidth="1"/>
    <col min="12991" max="12991" width="21.375" style="101" bestFit="1" customWidth="1"/>
    <col min="12992" max="12992" width="19.25" style="101" bestFit="1" customWidth="1"/>
    <col min="12993" max="12994" width="21.375" style="101" bestFit="1" customWidth="1"/>
    <col min="12995" max="12995" width="23.5" style="101" bestFit="1" customWidth="1"/>
    <col min="12996" max="12996" width="21.375" style="101" bestFit="1" customWidth="1"/>
    <col min="12997" max="12997" width="17.25" style="101" bestFit="1" customWidth="1"/>
    <col min="12998" max="13000" width="19.25" style="101" bestFit="1" customWidth="1"/>
    <col min="13001" max="13001" width="18.375" style="101" bestFit="1" customWidth="1"/>
    <col min="13002" max="13003" width="20.375" style="101" bestFit="1" customWidth="1"/>
    <col min="13004" max="13004" width="13" style="101" bestFit="1" customWidth="1"/>
    <col min="13005" max="13006" width="19.25" style="101" bestFit="1" customWidth="1"/>
    <col min="13007" max="13008" width="17.25" style="101" bestFit="1" customWidth="1"/>
    <col min="13009" max="13011" width="19.25" style="101" bestFit="1" customWidth="1"/>
    <col min="13012" max="13013" width="21.375" style="101" bestFit="1" customWidth="1"/>
    <col min="13014" max="13014" width="19.25" style="101" bestFit="1" customWidth="1"/>
    <col min="13015" max="13016" width="21.375" style="101" bestFit="1" customWidth="1"/>
    <col min="13017" max="13017" width="23.5" style="101" bestFit="1" customWidth="1"/>
    <col min="13018" max="13019" width="21.375" style="101" bestFit="1" customWidth="1"/>
    <col min="13020" max="13022" width="23.5" style="101" bestFit="1" customWidth="1"/>
    <col min="13023" max="13024" width="25.5" style="101" bestFit="1" customWidth="1"/>
    <col min="13025" max="13025" width="23.5" style="101" bestFit="1" customWidth="1"/>
    <col min="13026" max="13027" width="25.5" style="101" bestFit="1" customWidth="1"/>
    <col min="13028" max="13028" width="27.625" style="101" bestFit="1" customWidth="1"/>
    <col min="13029" max="13029" width="25.5" style="101" bestFit="1" customWidth="1"/>
    <col min="13030" max="13030" width="22.75" style="101" bestFit="1" customWidth="1"/>
    <col min="13031" max="13031" width="26.875" style="101" bestFit="1" customWidth="1"/>
    <col min="13032" max="13033" width="19.25" style="101" bestFit="1" customWidth="1"/>
    <col min="13034" max="13034" width="25.5" style="101" bestFit="1" customWidth="1"/>
    <col min="13035" max="13036" width="21.375" style="101" bestFit="1" customWidth="1"/>
    <col min="13037" max="13037" width="27.625" style="101" bestFit="1" customWidth="1"/>
    <col min="13038" max="13038" width="8.375" style="101" bestFit="1" customWidth="1"/>
    <col min="13039" max="13041" width="16.75" style="101" bestFit="1" customWidth="1"/>
    <col min="13042" max="13042" width="18.875" style="101" bestFit="1" customWidth="1"/>
    <col min="13043" max="13043" width="23.5" style="101" bestFit="1" customWidth="1"/>
    <col min="13044" max="13044" width="25.5" style="101" bestFit="1" customWidth="1"/>
    <col min="13045" max="13046" width="8.375" style="101" bestFit="1" customWidth="1"/>
    <col min="13047" max="13047" width="10.25" style="101" bestFit="1" customWidth="1"/>
    <col min="13048" max="13048" width="13.75" style="101" bestFit="1" customWidth="1"/>
    <col min="13049" max="13049" width="15.125" style="101" bestFit="1" customWidth="1"/>
    <col min="13050" max="13052" width="21.5" style="101" bestFit="1" customWidth="1"/>
    <col min="13053" max="13054" width="19.25" style="101" bestFit="1" customWidth="1"/>
    <col min="13055" max="13055" width="6.625" style="101" bestFit="1" customWidth="1"/>
    <col min="13056" max="13056" width="9" style="101"/>
    <col min="13057" max="13057" width="15.125" style="101" bestFit="1" customWidth="1"/>
    <col min="13058" max="13058" width="13" style="101" bestFit="1" customWidth="1"/>
    <col min="13059" max="13061" width="9" style="101" bestFit="1"/>
    <col min="13062" max="13062" width="13" style="101" bestFit="1" customWidth="1"/>
    <col min="13063" max="13063" width="15" style="101" customWidth="1"/>
    <col min="13064" max="13064" width="13" style="101" bestFit="1" customWidth="1"/>
    <col min="13065" max="13065" width="9" style="101" bestFit="1"/>
    <col min="13066" max="13068" width="12.375" style="101" bestFit="1" customWidth="1"/>
    <col min="13069" max="13069" width="11" style="101" bestFit="1" customWidth="1"/>
    <col min="13070" max="13070" width="20.375" style="101" bestFit="1" customWidth="1"/>
    <col min="13071" max="13072" width="27.75" style="101" bestFit="1" customWidth="1"/>
    <col min="13073" max="13074" width="19.375" style="101" bestFit="1" customWidth="1"/>
    <col min="13075" max="13075" width="17.25" style="101" bestFit="1" customWidth="1"/>
    <col min="13076" max="13076" width="19.375" style="101" bestFit="1" customWidth="1"/>
    <col min="13077" max="13078" width="9" style="101" bestFit="1"/>
    <col min="13079" max="13079" width="17.375" style="101" bestFit="1" customWidth="1"/>
    <col min="13080" max="13080" width="9" style="101" bestFit="1"/>
    <col min="13081" max="13081" width="17.375" style="101" bestFit="1" customWidth="1"/>
    <col min="13082" max="13083" width="9" style="101" bestFit="1"/>
    <col min="13084" max="13085" width="11.125" style="101" bestFit="1" customWidth="1"/>
    <col min="13086" max="13086" width="5.25" style="101" bestFit="1" customWidth="1"/>
    <col min="13087" max="13087" width="9" style="101" bestFit="1"/>
    <col min="13088" max="13088" width="14.25" style="101" bestFit="1" customWidth="1"/>
    <col min="13089" max="13089" width="17.875" style="101" bestFit="1" customWidth="1"/>
    <col min="13090" max="13090" width="5.25" style="101" bestFit="1" customWidth="1"/>
    <col min="13091" max="13091" width="9" style="101" bestFit="1"/>
    <col min="13092" max="13092" width="11" style="101" bestFit="1" customWidth="1"/>
    <col min="13093" max="13093" width="8.375" style="101" bestFit="1" customWidth="1"/>
    <col min="13094" max="13094" width="9.625" style="101" bestFit="1" customWidth="1"/>
    <col min="13095" max="13095" width="15.125" style="101" bestFit="1" customWidth="1"/>
    <col min="13096" max="13096" width="11.125" style="101" bestFit="1" customWidth="1"/>
    <col min="13097" max="13097" width="9.5" style="101" bestFit="1" customWidth="1"/>
    <col min="13098" max="13098" width="11" style="101" bestFit="1" customWidth="1"/>
    <col min="13099" max="13107" width="15.125" style="101" bestFit="1" customWidth="1"/>
    <col min="13108" max="13108" width="7.125" style="101" bestFit="1" customWidth="1"/>
    <col min="13109" max="13109" width="11" style="101" bestFit="1" customWidth="1"/>
    <col min="13110" max="13110" width="15.125" style="101" bestFit="1" customWidth="1"/>
    <col min="13111" max="13111" width="19.25" style="101" bestFit="1" customWidth="1"/>
    <col min="13112" max="13112" width="15.125" style="101" bestFit="1" customWidth="1"/>
    <col min="13113" max="13113" width="19.25" style="101" bestFit="1" customWidth="1"/>
    <col min="13114" max="13114" width="15.125" style="101" bestFit="1" customWidth="1"/>
    <col min="13115" max="13115" width="19.25" style="101" bestFit="1" customWidth="1"/>
    <col min="13116" max="13116" width="15.125" style="101" bestFit="1" customWidth="1"/>
    <col min="13117" max="13117" width="19.25" style="101" bestFit="1" customWidth="1"/>
    <col min="13118" max="13118" width="15.125" style="101" bestFit="1" customWidth="1"/>
    <col min="13119" max="13119" width="19.25" style="101" bestFit="1" customWidth="1"/>
    <col min="13120" max="13120" width="13" style="101" bestFit="1" customWidth="1"/>
    <col min="13121" max="13121" width="17.25" style="101" bestFit="1" customWidth="1"/>
    <col min="13122" max="13122" width="15.125" style="101" bestFit="1" customWidth="1"/>
    <col min="13123" max="13123" width="19.25" style="101" bestFit="1" customWidth="1"/>
    <col min="13124" max="13124" width="15.125" style="101" bestFit="1" customWidth="1"/>
    <col min="13125" max="13125" width="19.25" style="101" bestFit="1" customWidth="1"/>
    <col min="13126" max="13131" width="21.375" style="101" bestFit="1" customWidth="1"/>
    <col min="13132" max="13133" width="17.25" style="101" bestFit="1" customWidth="1"/>
    <col min="13134" max="13134" width="7.125" style="101" bestFit="1" customWidth="1"/>
    <col min="13135" max="13135" width="11" style="101" bestFit="1" customWidth="1"/>
    <col min="13136" max="13136" width="7.125" style="101" bestFit="1" customWidth="1"/>
    <col min="13137" max="13138" width="11" style="101" bestFit="1" customWidth="1"/>
    <col min="13139" max="13139" width="15.125" style="101" bestFit="1" customWidth="1"/>
    <col min="13140" max="13140" width="16.5" style="101" bestFit="1" customWidth="1"/>
    <col min="13141" max="13141" width="20.625" style="101" bestFit="1" customWidth="1"/>
    <col min="13142" max="13142" width="7.125" style="101" bestFit="1" customWidth="1"/>
    <col min="13143" max="13145" width="11" style="101" bestFit="1" customWidth="1"/>
    <col min="13146" max="13146" width="15.125" style="101" bestFit="1" customWidth="1"/>
    <col min="13147" max="13149" width="11" style="101" bestFit="1" customWidth="1"/>
    <col min="13150" max="13150" width="13" style="101" bestFit="1" customWidth="1"/>
    <col min="13151" max="13151" width="11" style="101" bestFit="1" customWidth="1"/>
    <col min="13152" max="13152" width="15.125" style="101" bestFit="1" customWidth="1"/>
    <col min="13153" max="13153" width="17.25" style="101" bestFit="1" customWidth="1"/>
    <col min="13154" max="13154" width="7.125" style="101" bestFit="1" customWidth="1"/>
    <col min="13155" max="13155" width="13" style="101" bestFit="1" customWidth="1"/>
    <col min="13156" max="13157" width="12.375" style="101" bestFit="1" customWidth="1"/>
    <col min="13158" max="13159" width="15.125" style="101" bestFit="1" customWidth="1"/>
    <col min="13160" max="13161" width="18.625" style="101" bestFit="1" customWidth="1"/>
    <col min="13162" max="13163" width="21.375" style="101" bestFit="1" customWidth="1"/>
    <col min="13164" max="13164" width="17.25" style="101" bestFit="1" customWidth="1"/>
    <col min="13165" max="13165" width="11" style="101" bestFit="1" customWidth="1"/>
    <col min="13166" max="13167" width="15.125" style="101" bestFit="1" customWidth="1"/>
    <col min="13168" max="13168" width="11" style="101" bestFit="1" customWidth="1"/>
    <col min="13169" max="13170" width="15.125" style="101" bestFit="1" customWidth="1"/>
    <col min="13171" max="13171" width="11.875" style="101" bestFit="1" customWidth="1"/>
    <col min="13172" max="13172" width="16.375" style="101" bestFit="1" customWidth="1"/>
    <col min="13173" max="13173" width="15.125" style="101" bestFit="1" customWidth="1"/>
    <col min="13174" max="13174" width="11" style="101" bestFit="1" customWidth="1"/>
    <col min="13175" max="13176" width="15.125" style="101" bestFit="1" customWidth="1"/>
    <col min="13177" max="13177" width="11" style="101" bestFit="1" customWidth="1"/>
    <col min="13178" max="13179" width="15.125" style="101" bestFit="1" customWidth="1"/>
    <col min="13180" max="13180" width="5.25" style="101" bestFit="1" customWidth="1"/>
    <col min="13181" max="13182" width="9" style="101"/>
    <col min="13183" max="13183" width="7.125" style="101" bestFit="1" customWidth="1"/>
    <col min="13184" max="13184" width="9" style="101"/>
    <col min="13185" max="13185" width="59.375" style="101" bestFit="1" customWidth="1"/>
    <col min="13186" max="13186" width="45.5" style="101" bestFit="1" customWidth="1"/>
    <col min="13187" max="13187" width="27.625" style="101" bestFit="1" customWidth="1"/>
    <col min="13188" max="13188" width="11" style="101" bestFit="1" customWidth="1"/>
    <col min="13189" max="13192" width="13" style="101" bestFit="1" customWidth="1"/>
    <col min="13193" max="13193" width="14.375" style="101" bestFit="1" customWidth="1"/>
    <col min="13194" max="13194" width="13" style="101" bestFit="1" customWidth="1"/>
    <col min="13195" max="13196" width="18.125" style="101" bestFit="1" customWidth="1"/>
    <col min="13197" max="13197" width="20.25" style="101" bestFit="1" customWidth="1"/>
    <col min="13198" max="13198" width="17.625" style="101" bestFit="1" customWidth="1"/>
    <col min="13199" max="13199" width="15.125" style="101" bestFit="1" customWidth="1"/>
    <col min="13200" max="13200" width="21.375" style="101" bestFit="1" customWidth="1"/>
    <col min="13201" max="13201" width="12.875" style="101" bestFit="1" customWidth="1"/>
    <col min="13202" max="13202" width="13" style="101" bestFit="1" customWidth="1"/>
    <col min="13203" max="13203" width="21.5" style="101" bestFit="1" customWidth="1"/>
    <col min="13204" max="13205" width="13.125" style="101" bestFit="1" customWidth="1"/>
    <col min="13206" max="13206" width="21.25" style="101" bestFit="1" customWidth="1"/>
    <col min="13207" max="13207" width="17.375" style="101" bestFit="1" customWidth="1"/>
    <col min="13208" max="13208" width="13.125" style="101" bestFit="1" customWidth="1"/>
    <col min="13209" max="13209" width="15.125" style="101" bestFit="1" customWidth="1"/>
    <col min="13210" max="13210" width="25.25" style="101" bestFit="1" customWidth="1"/>
    <col min="13211" max="13211" width="18.875" style="101" bestFit="1" customWidth="1"/>
    <col min="13212" max="13212" width="28" style="101" bestFit="1" customWidth="1"/>
    <col min="13213" max="13213" width="26.75" style="101" bestFit="1" customWidth="1"/>
    <col min="13214" max="13214" width="28" style="101" bestFit="1" customWidth="1"/>
    <col min="13215" max="13215" width="25.25" style="101" bestFit="1" customWidth="1"/>
    <col min="13216" max="13216" width="29.625" style="101" bestFit="1" customWidth="1"/>
    <col min="13217" max="13217" width="25.25" style="101" bestFit="1" customWidth="1"/>
    <col min="13218" max="13218" width="29.625" style="101" bestFit="1" customWidth="1"/>
    <col min="13219" max="13219" width="25.25" style="101" bestFit="1" customWidth="1"/>
    <col min="13220" max="13221" width="18.875" style="101" bestFit="1" customWidth="1"/>
    <col min="13222" max="13222" width="21" style="101" bestFit="1" customWidth="1"/>
    <col min="13223" max="13223" width="20.875" style="101" bestFit="1" customWidth="1"/>
    <col min="13224" max="13224" width="12.625" style="101" bestFit="1" customWidth="1"/>
    <col min="13225" max="13225" width="15.125" style="101" bestFit="1" customWidth="1"/>
    <col min="13226" max="13226" width="7.125" style="101" bestFit="1" customWidth="1"/>
    <col min="13227" max="13227" width="19.25" style="101" bestFit="1" customWidth="1"/>
    <col min="13228" max="13230" width="15.125" style="101" bestFit="1" customWidth="1"/>
    <col min="13231" max="13231" width="17.25" style="101" bestFit="1" customWidth="1"/>
    <col min="13232" max="13234" width="15.125" style="101" bestFit="1" customWidth="1"/>
    <col min="13235" max="13236" width="17.25" style="101" bestFit="1" customWidth="1"/>
    <col min="13237" max="13237" width="15.125" style="101" bestFit="1" customWidth="1"/>
    <col min="13238" max="13239" width="17.25" style="101" bestFit="1" customWidth="1"/>
    <col min="13240" max="13240" width="15.125" style="101" bestFit="1" customWidth="1"/>
    <col min="13241" max="13242" width="17.25" style="101" bestFit="1" customWidth="1"/>
    <col min="13243" max="13243" width="19.25" style="101" bestFit="1" customWidth="1"/>
    <col min="13244" max="13245" width="21.375" style="101" bestFit="1" customWidth="1"/>
    <col min="13246" max="13246" width="23.5" style="101" bestFit="1" customWidth="1"/>
    <col min="13247" max="13247" width="21.375" style="101" bestFit="1" customWidth="1"/>
    <col min="13248" max="13248" width="19.25" style="101" bestFit="1" customWidth="1"/>
    <col min="13249" max="13250" width="21.375" style="101" bestFit="1" customWidth="1"/>
    <col min="13251" max="13251" width="23.5" style="101" bestFit="1" customWidth="1"/>
    <col min="13252" max="13252" width="21.375" style="101" bestFit="1" customWidth="1"/>
    <col min="13253" max="13253" width="17.25" style="101" bestFit="1" customWidth="1"/>
    <col min="13254" max="13256" width="19.25" style="101" bestFit="1" customWidth="1"/>
    <col min="13257" max="13257" width="18.375" style="101" bestFit="1" customWidth="1"/>
    <col min="13258" max="13259" width="20.375" style="101" bestFit="1" customWidth="1"/>
    <col min="13260" max="13260" width="13" style="101" bestFit="1" customWidth="1"/>
    <col min="13261" max="13262" width="19.25" style="101" bestFit="1" customWidth="1"/>
    <col min="13263" max="13264" width="17.25" style="101" bestFit="1" customWidth="1"/>
    <col min="13265" max="13267" width="19.25" style="101" bestFit="1" customWidth="1"/>
    <col min="13268" max="13269" width="21.375" style="101" bestFit="1" customWidth="1"/>
    <col min="13270" max="13270" width="19.25" style="101" bestFit="1" customWidth="1"/>
    <col min="13271" max="13272" width="21.375" style="101" bestFit="1" customWidth="1"/>
    <col min="13273" max="13273" width="23.5" style="101" bestFit="1" customWidth="1"/>
    <col min="13274" max="13275" width="21.375" style="101" bestFit="1" customWidth="1"/>
    <col min="13276" max="13278" width="23.5" style="101" bestFit="1" customWidth="1"/>
    <col min="13279" max="13280" width="25.5" style="101" bestFit="1" customWidth="1"/>
    <col min="13281" max="13281" width="23.5" style="101" bestFit="1" customWidth="1"/>
    <col min="13282" max="13283" width="25.5" style="101" bestFit="1" customWidth="1"/>
    <col min="13284" max="13284" width="27.625" style="101" bestFit="1" customWidth="1"/>
    <col min="13285" max="13285" width="25.5" style="101" bestFit="1" customWidth="1"/>
    <col min="13286" max="13286" width="22.75" style="101" bestFit="1" customWidth="1"/>
    <col min="13287" max="13287" width="26.875" style="101" bestFit="1" customWidth="1"/>
    <col min="13288" max="13289" width="19.25" style="101" bestFit="1" customWidth="1"/>
    <col min="13290" max="13290" width="25.5" style="101" bestFit="1" customWidth="1"/>
    <col min="13291" max="13292" width="21.375" style="101" bestFit="1" customWidth="1"/>
    <col min="13293" max="13293" width="27.625" style="101" bestFit="1" customWidth="1"/>
    <col min="13294" max="13294" width="8.375" style="101" bestFit="1" customWidth="1"/>
    <col min="13295" max="13297" width="16.75" style="101" bestFit="1" customWidth="1"/>
    <col min="13298" max="13298" width="18.875" style="101" bestFit="1" customWidth="1"/>
    <col min="13299" max="13299" width="23.5" style="101" bestFit="1" customWidth="1"/>
    <col min="13300" max="13300" width="25.5" style="101" bestFit="1" customWidth="1"/>
    <col min="13301" max="13302" width="8.375" style="101" bestFit="1" customWidth="1"/>
    <col min="13303" max="13303" width="10.25" style="101" bestFit="1" customWidth="1"/>
    <col min="13304" max="13304" width="13.75" style="101" bestFit="1" customWidth="1"/>
    <col min="13305" max="13305" width="15.125" style="101" bestFit="1" customWidth="1"/>
    <col min="13306" max="13308" width="21.5" style="101" bestFit="1" customWidth="1"/>
    <col min="13309" max="13310" width="19.25" style="101" bestFit="1" customWidth="1"/>
    <col min="13311" max="13311" width="6.625" style="101" bestFit="1" customWidth="1"/>
    <col min="13312" max="13312" width="9" style="101"/>
    <col min="13313" max="13313" width="15.125" style="101" bestFit="1" customWidth="1"/>
    <col min="13314" max="13314" width="13" style="101" bestFit="1" customWidth="1"/>
    <col min="13315" max="13317" width="9" style="101" bestFit="1"/>
    <col min="13318" max="13318" width="13" style="101" bestFit="1" customWidth="1"/>
    <col min="13319" max="13319" width="15" style="101" customWidth="1"/>
    <col min="13320" max="13320" width="13" style="101" bestFit="1" customWidth="1"/>
    <col min="13321" max="13321" width="9" style="101" bestFit="1"/>
    <col min="13322" max="13324" width="12.375" style="101" bestFit="1" customWidth="1"/>
    <col min="13325" max="13325" width="11" style="101" bestFit="1" customWidth="1"/>
    <col min="13326" max="13326" width="20.375" style="101" bestFit="1" customWidth="1"/>
    <col min="13327" max="13328" width="27.75" style="101" bestFit="1" customWidth="1"/>
    <col min="13329" max="13330" width="19.375" style="101" bestFit="1" customWidth="1"/>
    <col min="13331" max="13331" width="17.25" style="101" bestFit="1" customWidth="1"/>
    <col min="13332" max="13332" width="19.375" style="101" bestFit="1" customWidth="1"/>
    <col min="13333" max="13334" width="9" style="101" bestFit="1"/>
    <col min="13335" max="13335" width="17.375" style="101" bestFit="1" customWidth="1"/>
    <col min="13336" max="13336" width="9" style="101" bestFit="1"/>
    <col min="13337" max="13337" width="17.375" style="101" bestFit="1" customWidth="1"/>
    <col min="13338" max="13339" width="9" style="101" bestFit="1"/>
    <col min="13340" max="13341" width="11.125" style="101" bestFit="1" customWidth="1"/>
    <col min="13342" max="13342" width="5.25" style="101" bestFit="1" customWidth="1"/>
    <col min="13343" max="13343" width="9" style="101" bestFit="1"/>
    <col min="13344" max="13344" width="14.25" style="101" bestFit="1" customWidth="1"/>
    <col min="13345" max="13345" width="17.875" style="101" bestFit="1" customWidth="1"/>
    <col min="13346" max="13346" width="5.25" style="101" bestFit="1" customWidth="1"/>
    <col min="13347" max="13347" width="9" style="101" bestFit="1"/>
    <col min="13348" max="13348" width="11" style="101" bestFit="1" customWidth="1"/>
    <col min="13349" max="13349" width="8.375" style="101" bestFit="1" customWidth="1"/>
    <col min="13350" max="13350" width="9.625" style="101" bestFit="1" customWidth="1"/>
    <col min="13351" max="13351" width="15.125" style="101" bestFit="1" customWidth="1"/>
    <col min="13352" max="13352" width="11.125" style="101" bestFit="1" customWidth="1"/>
    <col min="13353" max="13353" width="9.5" style="101" bestFit="1" customWidth="1"/>
    <col min="13354" max="13354" width="11" style="101" bestFit="1" customWidth="1"/>
    <col min="13355" max="13363" width="15.125" style="101" bestFit="1" customWidth="1"/>
    <col min="13364" max="13364" width="7.125" style="101" bestFit="1" customWidth="1"/>
    <col min="13365" max="13365" width="11" style="101" bestFit="1" customWidth="1"/>
    <col min="13366" max="13366" width="15.125" style="101" bestFit="1" customWidth="1"/>
    <col min="13367" max="13367" width="19.25" style="101" bestFit="1" customWidth="1"/>
    <col min="13368" max="13368" width="15.125" style="101" bestFit="1" customWidth="1"/>
    <col min="13369" max="13369" width="19.25" style="101" bestFit="1" customWidth="1"/>
    <col min="13370" max="13370" width="15.125" style="101" bestFit="1" customWidth="1"/>
    <col min="13371" max="13371" width="19.25" style="101" bestFit="1" customWidth="1"/>
    <col min="13372" max="13372" width="15.125" style="101" bestFit="1" customWidth="1"/>
    <col min="13373" max="13373" width="19.25" style="101" bestFit="1" customWidth="1"/>
    <col min="13374" max="13374" width="15.125" style="101" bestFit="1" customWidth="1"/>
    <col min="13375" max="13375" width="19.25" style="101" bestFit="1" customWidth="1"/>
    <col min="13376" max="13376" width="13" style="101" bestFit="1" customWidth="1"/>
    <col min="13377" max="13377" width="17.25" style="101" bestFit="1" customWidth="1"/>
    <col min="13378" max="13378" width="15.125" style="101" bestFit="1" customWidth="1"/>
    <col min="13379" max="13379" width="19.25" style="101" bestFit="1" customWidth="1"/>
    <col min="13380" max="13380" width="15.125" style="101" bestFit="1" customWidth="1"/>
    <col min="13381" max="13381" width="19.25" style="101" bestFit="1" customWidth="1"/>
    <col min="13382" max="13387" width="21.375" style="101" bestFit="1" customWidth="1"/>
    <col min="13388" max="13389" width="17.25" style="101" bestFit="1" customWidth="1"/>
    <col min="13390" max="13390" width="7.125" style="101" bestFit="1" customWidth="1"/>
    <col min="13391" max="13391" width="11" style="101" bestFit="1" customWidth="1"/>
    <col min="13392" max="13392" width="7.125" style="101" bestFit="1" customWidth="1"/>
    <col min="13393" max="13394" width="11" style="101" bestFit="1" customWidth="1"/>
    <col min="13395" max="13395" width="15.125" style="101" bestFit="1" customWidth="1"/>
    <col min="13396" max="13396" width="16.5" style="101" bestFit="1" customWidth="1"/>
    <col min="13397" max="13397" width="20.625" style="101" bestFit="1" customWidth="1"/>
    <col min="13398" max="13398" width="7.125" style="101" bestFit="1" customWidth="1"/>
    <col min="13399" max="13401" width="11" style="101" bestFit="1" customWidth="1"/>
    <col min="13402" max="13402" width="15.125" style="101" bestFit="1" customWidth="1"/>
    <col min="13403" max="13405" width="11" style="101" bestFit="1" customWidth="1"/>
    <col min="13406" max="13406" width="13" style="101" bestFit="1" customWidth="1"/>
    <col min="13407" max="13407" width="11" style="101" bestFit="1" customWidth="1"/>
    <col min="13408" max="13408" width="15.125" style="101" bestFit="1" customWidth="1"/>
    <col min="13409" max="13409" width="17.25" style="101" bestFit="1" customWidth="1"/>
    <col min="13410" max="13410" width="7.125" style="101" bestFit="1" customWidth="1"/>
    <col min="13411" max="13411" width="13" style="101" bestFit="1" customWidth="1"/>
    <col min="13412" max="13413" width="12.375" style="101" bestFit="1" customWidth="1"/>
    <col min="13414" max="13415" width="15.125" style="101" bestFit="1" customWidth="1"/>
    <col min="13416" max="13417" width="18.625" style="101" bestFit="1" customWidth="1"/>
    <col min="13418" max="13419" width="21.375" style="101" bestFit="1" customWidth="1"/>
    <col min="13420" max="13420" width="17.25" style="101" bestFit="1" customWidth="1"/>
    <col min="13421" max="13421" width="11" style="101" bestFit="1" customWidth="1"/>
    <col min="13422" max="13423" width="15.125" style="101" bestFit="1" customWidth="1"/>
    <col min="13424" max="13424" width="11" style="101" bestFit="1" customWidth="1"/>
    <col min="13425" max="13426" width="15.125" style="101" bestFit="1" customWidth="1"/>
    <col min="13427" max="13427" width="11.875" style="101" bestFit="1" customWidth="1"/>
    <col min="13428" max="13428" width="16.375" style="101" bestFit="1" customWidth="1"/>
    <col min="13429" max="13429" width="15.125" style="101" bestFit="1" customWidth="1"/>
    <col min="13430" max="13430" width="11" style="101" bestFit="1" customWidth="1"/>
    <col min="13431" max="13432" width="15.125" style="101" bestFit="1" customWidth="1"/>
    <col min="13433" max="13433" width="11" style="101" bestFit="1" customWidth="1"/>
    <col min="13434" max="13435" width="15.125" style="101" bestFit="1" customWidth="1"/>
    <col min="13436" max="13436" width="5.25" style="101" bestFit="1" customWidth="1"/>
    <col min="13437" max="13438" width="9" style="101"/>
    <col min="13439" max="13439" width="7.125" style="101" bestFit="1" customWidth="1"/>
    <col min="13440" max="13440" width="9" style="101"/>
    <col min="13441" max="13441" width="59.375" style="101" bestFit="1" customWidth="1"/>
    <col min="13442" max="13442" width="45.5" style="101" bestFit="1" customWidth="1"/>
    <col min="13443" max="13443" width="27.625" style="101" bestFit="1" customWidth="1"/>
    <col min="13444" max="13444" width="11" style="101" bestFit="1" customWidth="1"/>
    <col min="13445" max="13448" width="13" style="101" bestFit="1" customWidth="1"/>
    <col min="13449" max="13449" width="14.375" style="101" bestFit="1" customWidth="1"/>
    <col min="13450" max="13450" width="13" style="101" bestFit="1" customWidth="1"/>
    <col min="13451" max="13452" width="18.125" style="101" bestFit="1" customWidth="1"/>
    <col min="13453" max="13453" width="20.25" style="101" bestFit="1" customWidth="1"/>
    <col min="13454" max="13454" width="17.625" style="101" bestFit="1" customWidth="1"/>
    <col min="13455" max="13455" width="15.125" style="101" bestFit="1" customWidth="1"/>
    <col min="13456" max="13456" width="21.375" style="101" bestFit="1" customWidth="1"/>
    <col min="13457" max="13457" width="12.875" style="101" bestFit="1" customWidth="1"/>
    <col min="13458" max="13458" width="13" style="101" bestFit="1" customWidth="1"/>
    <col min="13459" max="13459" width="21.5" style="101" bestFit="1" customWidth="1"/>
    <col min="13460" max="13461" width="13.125" style="101" bestFit="1" customWidth="1"/>
    <col min="13462" max="13462" width="21.25" style="101" bestFit="1" customWidth="1"/>
    <col min="13463" max="13463" width="17.375" style="101" bestFit="1" customWidth="1"/>
    <col min="13464" max="13464" width="13.125" style="101" bestFit="1" customWidth="1"/>
    <col min="13465" max="13465" width="15.125" style="101" bestFit="1" customWidth="1"/>
    <col min="13466" max="13466" width="25.25" style="101" bestFit="1" customWidth="1"/>
    <col min="13467" max="13467" width="18.875" style="101" bestFit="1" customWidth="1"/>
    <col min="13468" max="13468" width="28" style="101" bestFit="1" customWidth="1"/>
    <col min="13469" max="13469" width="26.75" style="101" bestFit="1" customWidth="1"/>
    <col min="13470" max="13470" width="28" style="101" bestFit="1" customWidth="1"/>
    <col min="13471" max="13471" width="25.25" style="101" bestFit="1" customWidth="1"/>
    <col min="13472" max="13472" width="29.625" style="101" bestFit="1" customWidth="1"/>
    <col min="13473" max="13473" width="25.25" style="101" bestFit="1" customWidth="1"/>
    <col min="13474" max="13474" width="29.625" style="101" bestFit="1" customWidth="1"/>
    <col min="13475" max="13475" width="25.25" style="101" bestFit="1" customWidth="1"/>
    <col min="13476" max="13477" width="18.875" style="101" bestFit="1" customWidth="1"/>
    <col min="13478" max="13478" width="21" style="101" bestFit="1" customWidth="1"/>
    <col min="13479" max="13479" width="20.875" style="101" bestFit="1" customWidth="1"/>
    <col min="13480" max="13480" width="12.625" style="101" bestFit="1" customWidth="1"/>
    <col min="13481" max="13481" width="15.125" style="101" bestFit="1" customWidth="1"/>
    <col min="13482" max="13482" width="7.125" style="101" bestFit="1" customWidth="1"/>
    <col min="13483" max="13483" width="19.25" style="101" bestFit="1" customWidth="1"/>
    <col min="13484" max="13486" width="15.125" style="101" bestFit="1" customWidth="1"/>
    <col min="13487" max="13487" width="17.25" style="101" bestFit="1" customWidth="1"/>
    <col min="13488" max="13490" width="15.125" style="101" bestFit="1" customWidth="1"/>
    <col min="13491" max="13492" width="17.25" style="101" bestFit="1" customWidth="1"/>
    <col min="13493" max="13493" width="15.125" style="101" bestFit="1" customWidth="1"/>
    <col min="13494" max="13495" width="17.25" style="101" bestFit="1" customWidth="1"/>
    <col min="13496" max="13496" width="15.125" style="101" bestFit="1" customWidth="1"/>
    <col min="13497" max="13498" width="17.25" style="101" bestFit="1" customWidth="1"/>
    <col min="13499" max="13499" width="19.25" style="101" bestFit="1" customWidth="1"/>
    <col min="13500" max="13501" width="21.375" style="101" bestFit="1" customWidth="1"/>
    <col min="13502" max="13502" width="23.5" style="101" bestFit="1" customWidth="1"/>
    <col min="13503" max="13503" width="21.375" style="101" bestFit="1" customWidth="1"/>
    <col min="13504" max="13504" width="19.25" style="101" bestFit="1" customWidth="1"/>
    <col min="13505" max="13506" width="21.375" style="101" bestFit="1" customWidth="1"/>
    <col min="13507" max="13507" width="23.5" style="101" bestFit="1" customWidth="1"/>
    <col min="13508" max="13508" width="21.375" style="101" bestFit="1" customWidth="1"/>
    <col min="13509" max="13509" width="17.25" style="101" bestFit="1" customWidth="1"/>
    <col min="13510" max="13512" width="19.25" style="101" bestFit="1" customWidth="1"/>
    <col min="13513" max="13513" width="18.375" style="101" bestFit="1" customWidth="1"/>
    <col min="13514" max="13515" width="20.375" style="101" bestFit="1" customWidth="1"/>
    <col min="13516" max="13516" width="13" style="101" bestFit="1" customWidth="1"/>
    <col min="13517" max="13518" width="19.25" style="101" bestFit="1" customWidth="1"/>
    <col min="13519" max="13520" width="17.25" style="101" bestFit="1" customWidth="1"/>
    <col min="13521" max="13523" width="19.25" style="101" bestFit="1" customWidth="1"/>
    <col min="13524" max="13525" width="21.375" style="101" bestFit="1" customWidth="1"/>
    <col min="13526" max="13526" width="19.25" style="101" bestFit="1" customWidth="1"/>
    <col min="13527" max="13528" width="21.375" style="101" bestFit="1" customWidth="1"/>
    <col min="13529" max="13529" width="23.5" style="101" bestFit="1" customWidth="1"/>
    <col min="13530" max="13531" width="21.375" style="101" bestFit="1" customWidth="1"/>
    <col min="13532" max="13534" width="23.5" style="101" bestFit="1" customWidth="1"/>
    <col min="13535" max="13536" width="25.5" style="101" bestFit="1" customWidth="1"/>
    <col min="13537" max="13537" width="23.5" style="101" bestFit="1" customWidth="1"/>
    <col min="13538" max="13539" width="25.5" style="101" bestFit="1" customWidth="1"/>
    <col min="13540" max="13540" width="27.625" style="101" bestFit="1" customWidth="1"/>
    <col min="13541" max="13541" width="25.5" style="101" bestFit="1" customWidth="1"/>
    <col min="13542" max="13542" width="22.75" style="101" bestFit="1" customWidth="1"/>
    <col min="13543" max="13543" width="26.875" style="101" bestFit="1" customWidth="1"/>
    <col min="13544" max="13545" width="19.25" style="101" bestFit="1" customWidth="1"/>
    <col min="13546" max="13546" width="25.5" style="101" bestFit="1" customWidth="1"/>
    <col min="13547" max="13548" width="21.375" style="101" bestFit="1" customWidth="1"/>
    <col min="13549" max="13549" width="27.625" style="101" bestFit="1" customWidth="1"/>
    <col min="13550" max="13550" width="8.375" style="101" bestFit="1" customWidth="1"/>
    <col min="13551" max="13553" width="16.75" style="101" bestFit="1" customWidth="1"/>
    <col min="13554" max="13554" width="18.875" style="101" bestFit="1" customWidth="1"/>
    <col min="13555" max="13555" width="23.5" style="101" bestFit="1" customWidth="1"/>
    <col min="13556" max="13556" width="25.5" style="101" bestFit="1" customWidth="1"/>
    <col min="13557" max="13558" width="8.375" style="101" bestFit="1" customWidth="1"/>
    <col min="13559" max="13559" width="10.25" style="101" bestFit="1" customWidth="1"/>
    <col min="13560" max="13560" width="13.75" style="101" bestFit="1" customWidth="1"/>
    <col min="13561" max="13561" width="15.125" style="101" bestFit="1" customWidth="1"/>
    <col min="13562" max="13564" width="21.5" style="101" bestFit="1" customWidth="1"/>
    <col min="13565" max="13566" width="19.25" style="101" bestFit="1" customWidth="1"/>
    <col min="13567" max="13567" width="6.625" style="101" bestFit="1" customWidth="1"/>
    <col min="13568" max="13568" width="9" style="101"/>
    <col min="13569" max="13569" width="15.125" style="101" bestFit="1" customWidth="1"/>
    <col min="13570" max="13570" width="13" style="101" bestFit="1" customWidth="1"/>
    <col min="13571" max="13573" width="9" style="101" bestFit="1"/>
    <col min="13574" max="13574" width="13" style="101" bestFit="1" customWidth="1"/>
    <col min="13575" max="13575" width="15" style="101" customWidth="1"/>
    <col min="13576" max="13576" width="13" style="101" bestFit="1" customWidth="1"/>
    <col min="13577" max="13577" width="9" style="101" bestFit="1"/>
    <col min="13578" max="13580" width="12.375" style="101" bestFit="1" customWidth="1"/>
    <col min="13581" max="13581" width="11" style="101" bestFit="1" customWidth="1"/>
    <col min="13582" max="13582" width="20.375" style="101" bestFit="1" customWidth="1"/>
    <col min="13583" max="13584" width="27.75" style="101" bestFit="1" customWidth="1"/>
    <col min="13585" max="13586" width="19.375" style="101" bestFit="1" customWidth="1"/>
    <col min="13587" max="13587" width="17.25" style="101" bestFit="1" customWidth="1"/>
    <col min="13588" max="13588" width="19.375" style="101" bestFit="1" customWidth="1"/>
    <col min="13589" max="13590" width="9" style="101" bestFit="1"/>
    <col min="13591" max="13591" width="17.375" style="101" bestFit="1" customWidth="1"/>
    <col min="13592" max="13592" width="9" style="101" bestFit="1"/>
    <col min="13593" max="13593" width="17.375" style="101" bestFit="1" customWidth="1"/>
    <col min="13594" max="13595" width="9" style="101" bestFit="1"/>
    <col min="13596" max="13597" width="11.125" style="101" bestFit="1" customWidth="1"/>
    <col min="13598" max="13598" width="5.25" style="101" bestFit="1" customWidth="1"/>
    <col min="13599" max="13599" width="9" style="101" bestFit="1"/>
    <col min="13600" max="13600" width="14.25" style="101" bestFit="1" customWidth="1"/>
    <col min="13601" max="13601" width="17.875" style="101" bestFit="1" customWidth="1"/>
    <col min="13602" max="13602" width="5.25" style="101" bestFit="1" customWidth="1"/>
    <col min="13603" max="13603" width="9" style="101" bestFit="1"/>
    <col min="13604" max="13604" width="11" style="101" bestFit="1" customWidth="1"/>
    <col min="13605" max="13605" width="8.375" style="101" bestFit="1" customWidth="1"/>
    <col min="13606" max="13606" width="9.625" style="101" bestFit="1" customWidth="1"/>
    <col min="13607" max="13607" width="15.125" style="101" bestFit="1" customWidth="1"/>
    <col min="13608" max="13608" width="11.125" style="101" bestFit="1" customWidth="1"/>
    <col min="13609" max="13609" width="9.5" style="101" bestFit="1" customWidth="1"/>
    <col min="13610" max="13610" width="11" style="101" bestFit="1" customWidth="1"/>
    <col min="13611" max="13619" width="15.125" style="101" bestFit="1" customWidth="1"/>
    <col min="13620" max="13620" width="7.125" style="101" bestFit="1" customWidth="1"/>
    <col min="13621" max="13621" width="11" style="101" bestFit="1" customWidth="1"/>
    <col min="13622" max="13622" width="15.125" style="101" bestFit="1" customWidth="1"/>
    <col min="13623" max="13623" width="19.25" style="101" bestFit="1" customWidth="1"/>
    <col min="13624" max="13624" width="15.125" style="101" bestFit="1" customWidth="1"/>
    <col min="13625" max="13625" width="19.25" style="101" bestFit="1" customWidth="1"/>
    <col min="13626" max="13626" width="15.125" style="101" bestFit="1" customWidth="1"/>
    <col min="13627" max="13627" width="19.25" style="101" bestFit="1" customWidth="1"/>
    <col min="13628" max="13628" width="15.125" style="101" bestFit="1" customWidth="1"/>
    <col min="13629" max="13629" width="19.25" style="101" bestFit="1" customWidth="1"/>
    <col min="13630" max="13630" width="15.125" style="101" bestFit="1" customWidth="1"/>
    <col min="13631" max="13631" width="19.25" style="101" bestFit="1" customWidth="1"/>
    <col min="13632" max="13632" width="13" style="101" bestFit="1" customWidth="1"/>
    <col min="13633" max="13633" width="17.25" style="101" bestFit="1" customWidth="1"/>
    <col min="13634" max="13634" width="15.125" style="101" bestFit="1" customWidth="1"/>
    <col min="13635" max="13635" width="19.25" style="101" bestFit="1" customWidth="1"/>
    <col min="13636" max="13636" width="15.125" style="101" bestFit="1" customWidth="1"/>
    <col min="13637" max="13637" width="19.25" style="101" bestFit="1" customWidth="1"/>
    <col min="13638" max="13643" width="21.375" style="101" bestFit="1" customWidth="1"/>
    <col min="13644" max="13645" width="17.25" style="101" bestFit="1" customWidth="1"/>
    <col min="13646" max="13646" width="7.125" style="101" bestFit="1" customWidth="1"/>
    <col min="13647" max="13647" width="11" style="101" bestFit="1" customWidth="1"/>
    <col min="13648" max="13648" width="7.125" style="101" bestFit="1" customWidth="1"/>
    <col min="13649" max="13650" width="11" style="101" bestFit="1" customWidth="1"/>
    <col min="13651" max="13651" width="15.125" style="101" bestFit="1" customWidth="1"/>
    <col min="13652" max="13652" width="16.5" style="101" bestFit="1" customWidth="1"/>
    <col min="13653" max="13653" width="20.625" style="101" bestFit="1" customWidth="1"/>
    <col min="13654" max="13654" width="7.125" style="101" bestFit="1" customWidth="1"/>
    <col min="13655" max="13657" width="11" style="101" bestFit="1" customWidth="1"/>
    <col min="13658" max="13658" width="15.125" style="101" bestFit="1" customWidth="1"/>
    <col min="13659" max="13661" width="11" style="101" bestFit="1" customWidth="1"/>
    <col min="13662" max="13662" width="13" style="101" bestFit="1" customWidth="1"/>
    <col min="13663" max="13663" width="11" style="101" bestFit="1" customWidth="1"/>
    <col min="13664" max="13664" width="15.125" style="101" bestFit="1" customWidth="1"/>
    <col min="13665" max="13665" width="17.25" style="101" bestFit="1" customWidth="1"/>
    <col min="13666" max="13666" width="7.125" style="101" bestFit="1" customWidth="1"/>
    <col min="13667" max="13667" width="13" style="101" bestFit="1" customWidth="1"/>
    <col min="13668" max="13669" width="12.375" style="101" bestFit="1" customWidth="1"/>
    <col min="13670" max="13671" width="15.125" style="101" bestFit="1" customWidth="1"/>
    <col min="13672" max="13673" width="18.625" style="101" bestFit="1" customWidth="1"/>
    <col min="13674" max="13675" width="21.375" style="101" bestFit="1" customWidth="1"/>
    <col min="13676" max="13676" width="17.25" style="101" bestFit="1" customWidth="1"/>
    <col min="13677" max="13677" width="11" style="101" bestFit="1" customWidth="1"/>
    <col min="13678" max="13679" width="15.125" style="101" bestFit="1" customWidth="1"/>
    <col min="13680" max="13680" width="11" style="101" bestFit="1" customWidth="1"/>
    <col min="13681" max="13682" width="15.125" style="101" bestFit="1" customWidth="1"/>
    <col min="13683" max="13683" width="11.875" style="101" bestFit="1" customWidth="1"/>
    <col min="13684" max="13684" width="16.375" style="101" bestFit="1" customWidth="1"/>
    <col min="13685" max="13685" width="15.125" style="101" bestFit="1" customWidth="1"/>
    <col min="13686" max="13686" width="11" style="101" bestFit="1" customWidth="1"/>
    <col min="13687" max="13688" width="15.125" style="101" bestFit="1" customWidth="1"/>
    <col min="13689" max="13689" width="11" style="101" bestFit="1" customWidth="1"/>
    <col min="13690" max="13691" width="15.125" style="101" bestFit="1" customWidth="1"/>
    <col min="13692" max="13692" width="5.25" style="101" bestFit="1" customWidth="1"/>
    <col min="13693" max="13694" width="9" style="101"/>
    <col min="13695" max="13695" width="7.125" style="101" bestFit="1" customWidth="1"/>
    <col min="13696" max="13696" width="9" style="101"/>
    <col min="13697" max="13697" width="59.375" style="101" bestFit="1" customWidth="1"/>
    <col min="13698" max="13698" width="45.5" style="101" bestFit="1" customWidth="1"/>
    <col min="13699" max="13699" width="27.625" style="101" bestFit="1" customWidth="1"/>
    <col min="13700" max="13700" width="11" style="101" bestFit="1" customWidth="1"/>
    <col min="13701" max="13704" width="13" style="101" bestFit="1" customWidth="1"/>
    <col min="13705" max="13705" width="14.375" style="101" bestFit="1" customWidth="1"/>
    <col min="13706" max="13706" width="13" style="101" bestFit="1" customWidth="1"/>
    <col min="13707" max="13708" width="18.125" style="101" bestFit="1" customWidth="1"/>
    <col min="13709" max="13709" width="20.25" style="101" bestFit="1" customWidth="1"/>
    <col min="13710" max="13710" width="17.625" style="101" bestFit="1" customWidth="1"/>
    <col min="13711" max="13711" width="15.125" style="101" bestFit="1" customWidth="1"/>
    <col min="13712" max="13712" width="21.375" style="101" bestFit="1" customWidth="1"/>
    <col min="13713" max="13713" width="12.875" style="101" bestFit="1" customWidth="1"/>
    <col min="13714" max="13714" width="13" style="101" bestFit="1" customWidth="1"/>
    <col min="13715" max="13715" width="21.5" style="101" bestFit="1" customWidth="1"/>
    <col min="13716" max="13717" width="13.125" style="101" bestFit="1" customWidth="1"/>
    <col min="13718" max="13718" width="21.25" style="101" bestFit="1" customWidth="1"/>
    <col min="13719" max="13719" width="17.375" style="101" bestFit="1" customWidth="1"/>
    <col min="13720" max="13720" width="13.125" style="101" bestFit="1" customWidth="1"/>
    <col min="13721" max="13721" width="15.125" style="101" bestFit="1" customWidth="1"/>
    <col min="13722" max="13722" width="25.25" style="101" bestFit="1" customWidth="1"/>
    <col min="13723" max="13723" width="18.875" style="101" bestFit="1" customWidth="1"/>
    <col min="13724" max="13724" width="28" style="101" bestFit="1" customWidth="1"/>
    <col min="13725" max="13725" width="26.75" style="101" bestFit="1" customWidth="1"/>
    <col min="13726" max="13726" width="28" style="101" bestFit="1" customWidth="1"/>
    <col min="13727" max="13727" width="25.25" style="101" bestFit="1" customWidth="1"/>
    <col min="13728" max="13728" width="29.625" style="101" bestFit="1" customWidth="1"/>
    <col min="13729" max="13729" width="25.25" style="101" bestFit="1" customWidth="1"/>
    <col min="13730" max="13730" width="29.625" style="101" bestFit="1" customWidth="1"/>
    <col min="13731" max="13731" width="25.25" style="101" bestFit="1" customWidth="1"/>
    <col min="13732" max="13733" width="18.875" style="101" bestFit="1" customWidth="1"/>
    <col min="13734" max="13734" width="21" style="101" bestFit="1" customWidth="1"/>
    <col min="13735" max="13735" width="20.875" style="101" bestFit="1" customWidth="1"/>
    <col min="13736" max="13736" width="12.625" style="101" bestFit="1" customWidth="1"/>
    <col min="13737" max="13737" width="15.125" style="101" bestFit="1" customWidth="1"/>
    <col min="13738" max="13738" width="7.125" style="101" bestFit="1" customWidth="1"/>
    <col min="13739" max="13739" width="19.25" style="101" bestFit="1" customWidth="1"/>
    <col min="13740" max="13742" width="15.125" style="101" bestFit="1" customWidth="1"/>
    <col min="13743" max="13743" width="17.25" style="101" bestFit="1" customWidth="1"/>
    <col min="13744" max="13746" width="15.125" style="101" bestFit="1" customWidth="1"/>
    <col min="13747" max="13748" width="17.25" style="101" bestFit="1" customWidth="1"/>
    <col min="13749" max="13749" width="15.125" style="101" bestFit="1" customWidth="1"/>
    <col min="13750" max="13751" width="17.25" style="101" bestFit="1" customWidth="1"/>
    <col min="13752" max="13752" width="15.125" style="101" bestFit="1" customWidth="1"/>
    <col min="13753" max="13754" width="17.25" style="101" bestFit="1" customWidth="1"/>
    <col min="13755" max="13755" width="19.25" style="101" bestFit="1" customWidth="1"/>
    <col min="13756" max="13757" width="21.375" style="101" bestFit="1" customWidth="1"/>
    <col min="13758" max="13758" width="23.5" style="101" bestFit="1" customWidth="1"/>
    <col min="13759" max="13759" width="21.375" style="101" bestFit="1" customWidth="1"/>
    <col min="13760" max="13760" width="19.25" style="101" bestFit="1" customWidth="1"/>
    <col min="13761" max="13762" width="21.375" style="101" bestFit="1" customWidth="1"/>
    <col min="13763" max="13763" width="23.5" style="101" bestFit="1" customWidth="1"/>
    <col min="13764" max="13764" width="21.375" style="101" bestFit="1" customWidth="1"/>
    <col min="13765" max="13765" width="17.25" style="101" bestFit="1" customWidth="1"/>
    <col min="13766" max="13768" width="19.25" style="101" bestFit="1" customWidth="1"/>
    <col min="13769" max="13769" width="18.375" style="101" bestFit="1" customWidth="1"/>
    <col min="13770" max="13771" width="20.375" style="101" bestFit="1" customWidth="1"/>
    <col min="13772" max="13772" width="13" style="101" bestFit="1" customWidth="1"/>
    <col min="13773" max="13774" width="19.25" style="101" bestFit="1" customWidth="1"/>
    <col min="13775" max="13776" width="17.25" style="101" bestFit="1" customWidth="1"/>
    <col min="13777" max="13779" width="19.25" style="101" bestFit="1" customWidth="1"/>
    <col min="13780" max="13781" width="21.375" style="101" bestFit="1" customWidth="1"/>
    <col min="13782" max="13782" width="19.25" style="101" bestFit="1" customWidth="1"/>
    <col min="13783" max="13784" width="21.375" style="101" bestFit="1" customWidth="1"/>
    <col min="13785" max="13785" width="23.5" style="101" bestFit="1" customWidth="1"/>
    <col min="13786" max="13787" width="21.375" style="101" bestFit="1" customWidth="1"/>
    <col min="13788" max="13790" width="23.5" style="101" bestFit="1" customWidth="1"/>
    <col min="13791" max="13792" width="25.5" style="101" bestFit="1" customWidth="1"/>
    <col min="13793" max="13793" width="23.5" style="101" bestFit="1" customWidth="1"/>
    <col min="13794" max="13795" width="25.5" style="101" bestFit="1" customWidth="1"/>
    <col min="13796" max="13796" width="27.625" style="101" bestFit="1" customWidth="1"/>
    <col min="13797" max="13797" width="25.5" style="101" bestFit="1" customWidth="1"/>
    <col min="13798" max="13798" width="22.75" style="101" bestFit="1" customWidth="1"/>
    <col min="13799" max="13799" width="26.875" style="101" bestFit="1" customWidth="1"/>
    <col min="13800" max="13801" width="19.25" style="101" bestFit="1" customWidth="1"/>
    <col min="13802" max="13802" width="25.5" style="101" bestFit="1" customWidth="1"/>
    <col min="13803" max="13804" width="21.375" style="101" bestFit="1" customWidth="1"/>
    <col min="13805" max="13805" width="27.625" style="101" bestFit="1" customWidth="1"/>
    <col min="13806" max="13806" width="8.375" style="101" bestFit="1" customWidth="1"/>
    <col min="13807" max="13809" width="16.75" style="101" bestFit="1" customWidth="1"/>
    <col min="13810" max="13810" width="18.875" style="101" bestFit="1" customWidth="1"/>
    <col min="13811" max="13811" width="23.5" style="101" bestFit="1" customWidth="1"/>
    <col min="13812" max="13812" width="25.5" style="101" bestFit="1" customWidth="1"/>
    <col min="13813" max="13814" width="8.375" style="101" bestFit="1" customWidth="1"/>
    <col min="13815" max="13815" width="10.25" style="101" bestFit="1" customWidth="1"/>
    <col min="13816" max="13816" width="13.75" style="101" bestFit="1" customWidth="1"/>
    <col min="13817" max="13817" width="15.125" style="101" bestFit="1" customWidth="1"/>
    <col min="13818" max="13820" width="21.5" style="101" bestFit="1" customWidth="1"/>
    <col min="13821" max="13822" width="19.25" style="101" bestFit="1" customWidth="1"/>
    <col min="13823" max="13823" width="6.625" style="101" bestFit="1" customWidth="1"/>
    <col min="13824" max="13824" width="9" style="101"/>
    <col min="13825" max="13825" width="15.125" style="101" bestFit="1" customWidth="1"/>
    <col min="13826" max="13826" width="13" style="101" bestFit="1" customWidth="1"/>
    <col min="13827" max="13829" width="9" style="101" bestFit="1"/>
    <col min="13830" max="13830" width="13" style="101" bestFit="1" customWidth="1"/>
    <col min="13831" max="13831" width="15" style="101" customWidth="1"/>
    <col min="13832" max="13832" width="13" style="101" bestFit="1" customWidth="1"/>
    <col min="13833" max="13833" width="9" style="101" bestFit="1"/>
    <col min="13834" max="13836" width="12.375" style="101" bestFit="1" customWidth="1"/>
    <col min="13837" max="13837" width="11" style="101" bestFit="1" customWidth="1"/>
    <col min="13838" max="13838" width="20.375" style="101" bestFit="1" customWidth="1"/>
    <col min="13839" max="13840" width="27.75" style="101" bestFit="1" customWidth="1"/>
    <col min="13841" max="13842" width="19.375" style="101" bestFit="1" customWidth="1"/>
    <col min="13843" max="13843" width="17.25" style="101" bestFit="1" customWidth="1"/>
    <col min="13844" max="13844" width="19.375" style="101" bestFit="1" customWidth="1"/>
    <col min="13845" max="13846" width="9" style="101" bestFit="1"/>
    <col min="13847" max="13847" width="17.375" style="101" bestFit="1" customWidth="1"/>
    <col min="13848" max="13848" width="9" style="101" bestFit="1"/>
    <col min="13849" max="13849" width="17.375" style="101" bestFit="1" customWidth="1"/>
    <col min="13850" max="13851" width="9" style="101" bestFit="1"/>
    <col min="13852" max="13853" width="11.125" style="101" bestFit="1" customWidth="1"/>
    <col min="13854" max="13854" width="5.25" style="101" bestFit="1" customWidth="1"/>
    <col min="13855" max="13855" width="9" style="101" bestFit="1"/>
    <col min="13856" max="13856" width="14.25" style="101" bestFit="1" customWidth="1"/>
    <col min="13857" max="13857" width="17.875" style="101" bestFit="1" customWidth="1"/>
    <col min="13858" max="13858" width="5.25" style="101" bestFit="1" customWidth="1"/>
    <col min="13859" max="13859" width="9" style="101" bestFit="1"/>
    <col min="13860" max="13860" width="11" style="101" bestFit="1" customWidth="1"/>
    <col min="13861" max="13861" width="8.375" style="101" bestFit="1" customWidth="1"/>
    <col min="13862" max="13862" width="9.625" style="101" bestFit="1" customWidth="1"/>
    <col min="13863" max="13863" width="15.125" style="101" bestFit="1" customWidth="1"/>
    <col min="13864" max="13864" width="11.125" style="101" bestFit="1" customWidth="1"/>
    <col min="13865" max="13865" width="9.5" style="101" bestFit="1" customWidth="1"/>
    <col min="13866" max="13866" width="11" style="101" bestFit="1" customWidth="1"/>
    <col min="13867" max="13875" width="15.125" style="101" bestFit="1" customWidth="1"/>
    <col min="13876" max="13876" width="7.125" style="101" bestFit="1" customWidth="1"/>
    <col min="13877" max="13877" width="11" style="101" bestFit="1" customWidth="1"/>
    <col min="13878" max="13878" width="15.125" style="101" bestFit="1" customWidth="1"/>
    <col min="13879" max="13879" width="19.25" style="101" bestFit="1" customWidth="1"/>
    <col min="13880" max="13880" width="15.125" style="101" bestFit="1" customWidth="1"/>
    <col min="13881" max="13881" width="19.25" style="101" bestFit="1" customWidth="1"/>
    <col min="13882" max="13882" width="15.125" style="101" bestFit="1" customWidth="1"/>
    <col min="13883" max="13883" width="19.25" style="101" bestFit="1" customWidth="1"/>
    <col min="13884" max="13884" width="15.125" style="101" bestFit="1" customWidth="1"/>
    <col min="13885" max="13885" width="19.25" style="101" bestFit="1" customWidth="1"/>
    <col min="13886" max="13886" width="15.125" style="101" bestFit="1" customWidth="1"/>
    <col min="13887" max="13887" width="19.25" style="101" bestFit="1" customWidth="1"/>
    <col min="13888" max="13888" width="13" style="101" bestFit="1" customWidth="1"/>
    <col min="13889" max="13889" width="17.25" style="101" bestFit="1" customWidth="1"/>
    <col min="13890" max="13890" width="15.125" style="101" bestFit="1" customWidth="1"/>
    <col min="13891" max="13891" width="19.25" style="101" bestFit="1" customWidth="1"/>
    <col min="13892" max="13892" width="15.125" style="101" bestFit="1" customWidth="1"/>
    <col min="13893" max="13893" width="19.25" style="101" bestFit="1" customWidth="1"/>
    <col min="13894" max="13899" width="21.375" style="101" bestFit="1" customWidth="1"/>
    <col min="13900" max="13901" width="17.25" style="101" bestFit="1" customWidth="1"/>
    <col min="13902" max="13902" width="7.125" style="101" bestFit="1" customWidth="1"/>
    <col min="13903" max="13903" width="11" style="101" bestFit="1" customWidth="1"/>
    <col min="13904" max="13904" width="7.125" style="101" bestFit="1" customWidth="1"/>
    <col min="13905" max="13906" width="11" style="101" bestFit="1" customWidth="1"/>
    <col min="13907" max="13907" width="15.125" style="101" bestFit="1" customWidth="1"/>
    <col min="13908" max="13908" width="16.5" style="101" bestFit="1" customWidth="1"/>
    <col min="13909" max="13909" width="20.625" style="101" bestFit="1" customWidth="1"/>
    <col min="13910" max="13910" width="7.125" style="101" bestFit="1" customWidth="1"/>
    <col min="13911" max="13913" width="11" style="101" bestFit="1" customWidth="1"/>
    <col min="13914" max="13914" width="15.125" style="101" bestFit="1" customWidth="1"/>
    <col min="13915" max="13917" width="11" style="101" bestFit="1" customWidth="1"/>
    <col min="13918" max="13918" width="13" style="101" bestFit="1" customWidth="1"/>
    <col min="13919" max="13919" width="11" style="101" bestFit="1" customWidth="1"/>
    <col min="13920" max="13920" width="15.125" style="101" bestFit="1" customWidth="1"/>
    <col min="13921" max="13921" width="17.25" style="101" bestFit="1" customWidth="1"/>
    <col min="13922" max="13922" width="7.125" style="101" bestFit="1" customWidth="1"/>
    <col min="13923" max="13923" width="13" style="101" bestFit="1" customWidth="1"/>
    <col min="13924" max="13925" width="12.375" style="101" bestFit="1" customWidth="1"/>
    <col min="13926" max="13927" width="15.125" style="101" bestFit="1" customWidth="1"/>
    <col min="13928" max="13929" width="18.625" style="101" bestFit="1" customWidth="1"/>
    <col min="13930" max="13931" width="21.375" style="101" bestFit="1" customWidth="1"/>
    <col min="13932" max="13932" width="17.25" style="101" bestFit="1" customWidth="1"/>
    <col min="13933" max="13933" width="11" style="101" bestFit="1" customWidth="1"/>
    <col min="13934" max="13935" width="15.125" style="101" bestFit="1" customWidth="1"/>
    <col min="13936" max="13936" width="11" style="101" bestFit="1" customWidth="1"/>
    <col min="13937" max="13938" width="15.125" style="101" bestFit="1" customWidth="1"/>
    <col min="13939" max="13939" width="11.875" style="101" bestFit="1" customWidth="1"/>
    <col min="13940" max="13940" width="16.375" style="101" bestFit="1" customWidth="1"/>
    <col min="13941" max="13941" width="15.125" style="101" bestFit="1" customWidth="1"/>
    <col min="13942" max="13942" width="11" style="101" bestFit="1" customWidth="1"/>
    <col min="13943" max="13944" width="15.125" style="101" bestFit="1" customWidth="1"/>
    <col min="13945" max="13945" width="11" style="101" bestFit="1" customWidth="1"/>
    <col min="13946" max="13947" width="15.125" style="101" bestFit="1" customWidth="1"/>
    <col min="13948" max="13948" width="5.25" style="101" bestFit="1" customWidth="1"/>
    <col min="13949" max="13950" width="9" style="101"/>
    <col min="13951" max="13951" width="7.125" style="101" bestFit="1" customWidth="1"/>
    <col min="13952" max="13952" width="9" style="101"/>
    <col min="13953" max="13953" width="59.375" style="101" bestFit="1" customWidth="1"/>
    <col min="13954" max="13954" width="45.5" style="101" bestFit="1" customWidth="1"/>
    <col min="13955" max="13955" width="27.625" style="101" bestFit="1" customWidth="1"/>
    <col min="13956" max="13956" width="11" style="101" bestFit="1" customWidth="1"/>
    <col min="13957" max="13960" width="13" style="101" bestFit="1" customWidth="1"/>
    <col min="13961" max="13961" width="14.375" style="101" bestFit="1" customWidth="1"/>
    <col min="13962" max="13962" width="13" style="101" bestFit="1" customWidth="1"/>
    <col min="13963" max="13964" width="18.125" style="101" bestFit="1" customWidth="1"/>
    <col min="13965" max="13965" width="20.25" style="101" bestFit="1" customWidth="1"/>
    <col min="13966" max="13966" width="17.625" style="101" bestFit="1" customWidth="1"/>
    <col min="13967" max="13967" width="15.125" style="101" bestFit="1" customWidth="1"/>
    <col min="13968" max="13968" width="21.375" style="101" bestFit="1" customWidth="1"/>
    <col min="13969" max="13969" width="12.875" style="101" bestFit="1" customWidth="1"/>
    <col min="13970" max="13970" width="13" style="101" bestFit="1" customWidth="1"/>
    <col min="13971" max="13971" width="21.5" style="101" bestFit="1" customWidth="1"/>
    <col min="13972" max="13973" width="13.125" style="101" bestFit="1" customWidth="1"/>
    <col min="13974" max="13974" width="21.25" style="101" bestFit="1" customWidth="1"/>
    <col min="13975" max="13975" width="17.375" style="101" bestFit="1" customWidth="1"/>
    <col min="13976" max="13976" width="13.125" style="101" bestFit="1" customWidth="1"/>
    <col min="13977" max="13977" width="15.125" style="101" bestFit="1" customWidth="1"/>
    <col min="13978" max="13978" width="25.25" style="101" bestFit="1" customWidth="1"/>
    <col min="13979" max="13979" width="18.875" style="101" bestFit="1" customWidth="1"/>
    <col min="13980" max="13980" width="28" style="101" bestFit="1" customWidth="1"/>
    <col min="13981" max="13981" width="26.75" style="101" bestFit="1" customWidth="1"/>
    <col min="13982" max="13982" width="28" style="101" bestFit="1" customWidth="1"/>
    <col min="13983" max="13983" width="25.25" style="101" bestFit="1" customWidth="1"/>
    <col min="13984" max="13984" width="29.625" style="101" bestFit="1" customWidth="1"/>
    <col min="13985" max="13985" width="25.25" style="101" bestFit="1" customWidth="1"/>
    <col min="13986" max="13986" width="29.625" style="101" bestFit="1" customWidth="1"/>
    <col min="13987" max="13987" width="25.25" style="101" bestFit="1" customWidth="1"/>
    <col min="13988" max="13989" width="18.875" style="101" bestFit="1" customWidth="1"/>
    <col min="13990" max="13990" width="21" style="101" bestFit="1" customWidth="1"/>
    <col min="13991" max="13991" width="20.875" style="101" bestFit="1" customWidth="1"/>
    <col min="13992" max="13992" width="12.625" style="101" bestFit="1" customWidth="1"/>
    <col min="13993" max="13993" width="15.125" style="101" bestFit="1" customWidth="1"/>
    <col min="13994" max="13994" width="7.125" style="101" bestFit="1" customWidth="1"/>
    <col min="13995" max="13995" width="19.25" style="101" bestFit="1" customWidth="1"/>
    <col min="13996" max="13998" width="15.125" style="101" bestFit="1" customWidth="1"/>
    <col min="13999" max="13999" width="17.25" style="101" bestFit="1" customWidth="1"/>
    <col min="14000" max="14002" width="15.125" style="101" bestFit="1" customWidth="1"/>
    <col min="14003" max="14004" width="17.25" style="101" bestFit="1" customWidth="1"/>
    <col min="14005" max="14005" width="15.125" style="101" bestFit="1" customWidth="1"/>
    <col min="14006" max="14007" width="17.25" style="101" bestFit="1" customWidth="1"/>
    <col min="14008" max="14008" width="15.125" style="101" bestFit="1" customWidth="1"/>
    <col min="14009" max="14010" width="17.25" style="101" bestFit="1" customWidth="1"/>
    <col min="14011" max="14011" width="19.25" style="101" bestFit="1" customWidth="1"/>
    <col min="14012" max="14013" width="21.375" style="101" bestFit="1" customWidth="1"/>
    <col min="14014" max="14014" width="23.5" style="101" bestFit="1" customWidth="1"/>
    <col min="14015" max="14015" width="21.375" style="101" bestFit="1" customWidth="1"/>
    <col min="14016" max="14016" width="19.25" style="101" bestFit="1" customWidth="1"/>
    <col min="14017" max="14018" width="21.375" style="101" bestFit="1" customWidth="1"/>
    <col min="14019" max="14019" width="23.5" style="101" bestFit="1" customWidth="1"/>
    <col min="14020" max="14020" width="21.375" style="101" bestFit="1" customWidth="1"/>
    <col min="14021" max="14021" width="17.25" style="101" bestFit="1" customWidth="1"/>
    <col min="14022" max="14024" width="19.25" style="101" bestFit="1" customWidth="1"/>
    <col min="14025" max="14025" width="18.375" style="101" bestFit="1" customWidth="1"/>
    <col min="14026" max="14027" width="20.375" style="101" bestFit="1" customWidth="1"/>
    <col min="14028" max="14028" width="13" style="101" bestFit="1" customWidth="1"/>
    <col min="14029" max="14030" width="19.25" style="101" bestFit="1" customWidth="1"/>
    <col min="14031" max="14032" width="17.25" style="101" bestFit="1" customWidth="1"/>
    <col min="14033" max="14035" width="19.25" style="101" bestFit="1" customWidth="1"/>
    <col min="14036" max="14037" width="21.375" style="101" bestFit="1" customWidth="1"/>
    <col min="14038" max="14038" width="19.25" style="101" bestFit="1" customWidth="1"/>
    <col min="14039" max="14040" width="21.375" style="101" bestFit="1" customWidth="1"/>
    <col min="14041" max="14041" width="23.5" style="101" bestFit="1" customWidth="1"/>
    <col min="14042" max="14043" width="21.375" style="101" bestFit="1" customWidth="1"/>
    <col min="14044" max="14046" width="23.5" style="101" bestFit="1" customWidth="1"/>
    <col min="14047" max="14048" width="25.5" style="101" bestFit="1" customWidth="1"/>
    <col min="14049" max="14049" width="23.5" style="101" bestFit="1" customWidth="1"/>
    <col min="14050" max="14051" width="25.5" style="101" bestFit="1" customWidth="1"/>
    <col min="14052" max="14052" width="27.625" style="101" bestFit="1" customWidth="1"/>
    <col min="14053" max="14053" width="25.5" style="101" bestFit="1" customWidth="1"/>
    <col min="14054" max="14054" width="22.75" style="101" bestFit="1" customWidth="1"/>
    <col min="14055" max="14055" width="26.875" style="101" bestFit="1" customWidth="1"/>
    <col min="14056" max="14057" width="19.25" style="101" bestFit="1" customWidth="1"/>
    <col min="14058" max="14058" width="25.5" style="101" bestFit="1" customWidth="1"/>
    <col min="14059" max="14060" width="21.375" style="101" bestFit="1" customWidth="1"/>
    <col min="14061" max="14061" width="27.625" style="101" bestFit="1" customWidth="1"/>
    <col min="14062" max="14062" width="8.375" style="101" bestFit="1" customWidth="1"/>
    <col min="14063" max="14065" width="16.75" style="101" bestFit="1" customWidth="1"/>
    <col min="14066" max="14066" width="18.875" style="101" bestFit="1" customWidth="1"/>
    <col min="14067" max="14067" width="23.5" style="101" bestFit="1" customWidth="1"/>
    <col min="14068" max="14068" width="25.5" style="101" bestFit="1" customWidth="1"/>
    <col min="14069" max="14070" width="8.375" style="101" bestFit="1" customWidth="1"/>
    <col min="14071" max="14071" width="10.25" style="101" bestFit="1" customWidth="1"/>
    <col min="14072" max="14072" width="13.75" style="101" bestFit="1" customWidth="1"/>
    <col min="14073" max="14073" width="15.125" style="101" bestFit="1" customWidth="1"/>
    <col min="14074" max="14076" width="21.5" style="101" bestFit="1" customWidth="1"/>
    <col min="14077" max="14078" width="19.25" style="101" bestFit="1" customWidth="1"/>
    <col min="14079" max="14079" width="6.625" style="101" bestFit="1" customWidth="1"/>
    <col min="14080" max="14080" width="9" style="101"/>
    <col min="14081" max="14081" width="15.125" style="101" bestFit="1" customWidth="1"/>
    <col min="14082" max="14082" width="13" style="101" bestFit="1" customWidth="1"/>
    <col min="14083" max="14085" width="9" style="101" bestFit="1"/>
    <col min="14086" max="14086" width="13" style="101" bestFit="1" customWidth="1"/>
    <col min="14087" max="14087" width="15" style="101" customWidth="1"/>
    <col min="14088" max="14088" width="13" style="101" bestFit="1" customWidth="1"/>
    <col min="14089" max="14089" width="9" style="101" bestFit="1"/>
    <col min="14090" max="14092" width="12.375" style="101" bestFit="1" customWidth="1"/>
    <col min="14093" max="14093" width="11" style="101" bestFit="1" customWidth="1"/>
    <col min="14094" max="14094" width="20.375" style="101" bestFit="1" customWidth="1"/>
    <col min="14095" max="14096" width="27.75" style="101" bestFit="1" customWidth="1"/>
    <col min="14097" max="14098" width="19.375" style="101" bestFit="1" customWidth="1"/>
    <col min="14099" max="14099" width="17.25" style="101" bestFit="1" customWidth="1"/>
    <col min="14100" max="14100" width="19.375" style="101" bestFit="1" customWidth="1"/>
    <col min="14101" max="14102" width="9" style="101" bestFit="1"/>
    <col min="14103" max="14103" width="17.375" style="101" bestFit="1" customWidth="1"/>
    <col min="14104" max="14104" width="9" style="101" bestFit="1"/>
    <col min="14105" max="14105" width="17.375" style="101" bestFit="1" customWidth="1"/>
    <col min="14106" max="14107" width="9" style="101" bestFit="1"/>
    <col min="14108" max="14109" width="11.125" style="101" bestFit="1" customWidth="1"/>
    <col min="14110" max="14110" width="5.25" style="101" bestFit="1" customWidth="1"/>
    <col min="14111" max="14111" width="9" style="101" bestFit="1"/>
    <col min="14112" max="14112" width="14.25" style="101" bestFit="1" customWidth="1"/>
    <col min="14113" max="14113" width="17.875" style="101" bestFit="1" customWidth="1"/>
    <col min="14114" max="14114" width="5.25" style="101" bestFit="1" customWidth="1"/>
    <col min="14115" max="14115" width="9" style="101" bestFit="1"/>
    <col min="14116" max="14116" width="11" style="101" bestFit="1" customWidth="1"/>
    <col min="14117" max="14117" width="8.375" style="101" bestFit="1" customWidth="1"/>
    <col min="14118" max="14118" width="9.625" style="101" bestFit="1" customWidth="1"/>
    <col min="14119" max="14119" width="15.125" style="101" bestFit="1" customWidth="1"/>
    <col min="14120" max="14120" width="11.125" style="101" bestFit="1" customWidth="1"/>
    <col min="14121" max="14121" width="9.5" style="101" bestFit="1" customWidth="1"/>
    <col min="14122" max="14122" width="11" style="101" bestFit="1" customWidth="1"/>
    <col min="14123" max="14131" width="15.125" style="101" bestFit="1" customWidth="1"/>
    <col min="14132" max="14132" width="7.125" style="101" bestFit="1" customWidth="1"/>
    <col min="14133" max="14133" width="11" style="101" bestFit="1" customWidth="1"/>
    <col min="14134" max="14134" width="15.125" style="101" bestFit="1" customWidth="1"/>
    <col min="14135" max="14135" width="19.25" style="101" bestFit="1" customWidth="1"/>
    <col min="14136" max="14136" width="15.125" style="101" bestFit="1" customWidth="1"/>
    <col min="14137" max="14137" width="19.25" style="101" bestFit="1" customWidth="1"/>
    <col min="14138" max="14138" width="15.125" style="101" bestFit="1" customWidth="1"/>
    <col min="14139" max="14139" width="19.25" style="101" bestFit="1" customWidth="1"/>
    <col min="14140" max="14140" width="15.125" style="101" bestFit="1" customWidth="1"/>
    <col min="14141" max="14141" width="19.25" style="101" bestFit="1" customWidth="1"/>
    <col min="14142" max="14142" width="15.125" style="101" bestFit="1" customWidth="1"/>
    <col min="14143" max="14143" width="19.25" style="101" bestFit="1" customWidth="1"/>
    <col min="14144" max="14144" width="13" style="101" bestFit="1" customWidth="1"/>
    <col min="14145" max="14145" width="17.25" style="101" bestFit="1" customWidth="1"/>
    <col min="14146" max="14146" width="15.125" style="101" bestFit="1" customWidth="1"/>
    <col min="14147" max="14147" width="19.25" style="101" bestFit="1" customWidth="1"/>
    <col min="14148" max="14148" width="15.125" style="101" bestFit="1" customWidth="1"/>
    <col min="14149" max="14149" width="19.25" style="101" bestFit="1" customWidth="1"/>
    <col min="14150" max="14155" width="21.375" style="101" bestFit="1" customWidth="1"/>
    <col min="14156" max="14157" width="17.25" style="101" bestFit="1" customWidth="1"/>
    <col min="14158" max="14158" width="7.125" style="101" bestFit="1" customWidth="1"/>
    <col min="14159" max="14159" width="11" style="101" bestFit="1" customWidth="1"/>
    <col min="14160" max="14160" width="7.125" style="101" bestFit="1" customWidth="1"/>
    <col min="14161" max="14162" width="11" style="101" bestFit="1" customWidth="1"/>
    <col min="14163" max="14163" width="15.125" style="101" bestFit="1" customWidth="1"/>
    <col min="14164" max="14164" width="16.5" style="101" bestFit="1" customWidth="1"/>
    <col min="14165" max="14165" width="20.625" style="101" bestFit="1" customWidth="1"/>
    <col min="14166" max="14166" width="7.125" style="101" bestFit="1" customWidth="1"/>
    <col min="14167" max="14169" width="11" style="101" bestFit="1" customWidth="1"/>
    <col min="14170" max="14170" width="15.125" style="101" bestFit="1" customWidth="1"/>
    <col min="14171" max="14173" width="11" style="101" bestFit="1" customWidth="1"/>
    <col min="14174" max="14174" width="13" style="101" bestFit="1" customWidth="1"/>
    <col min="14175" max="14175" width="11" style="101" bestFit="1" customWidth="1"/>
    <col min="14176" max="14176" width="15.125" style="101" bestFit="1" customWidth="1"/>
    <col min="14177" max="14177" width="17.25" style="101" bestFit="1" customWidth="1"/>
    <col min="14178" max="14178" width="7.125" style="101" bestFit="1" customWidth="1"/>
    <col min="14179" max="14179" width="13" style="101" bestFit="1" customWidth="1"/>
    <col min="14180" max="14181" width="12.375" style="101" bestFit="1" customWidth="1"/>
    <col min="14182" max="14183" width="15.125" style="101" bestFit="1" customWidth="1"/>
    <col min="14184" max="14185" width="18.625" style="101" bestFit="1" customWidth="1"/>
    <col min="14186" max="14187" width="21.375" style="101" bestFit="1" customWidth="1"/>
    <col min="14188" max="14188" width="17.25" style="101" bestFit="1" customWidth="1"/>
    <col min="14189" max="14189" width="11" style="101" bestFit="1" customWidth="1"/>
    <col min="14190" max="14191" width="15.125" style="101" bestFit="1" customWidth="1"/>
    <col min="14192" max="14192" width="11" style="101" bestFit="1" customWidth="1"/>
    <col min="14193" max="14194" width="15.125" style="101" bestFit="1" customWidth="1"/>
    <col min="14195" max="14195" width="11.875" style="101" bestFit="1" customWidth="1"/>
    <col min="14196" max="14196" width="16.375" style="101" bestFit="1" customWidth="1"/>
    <col min="14197" max="14197" width="15.125" style="101" bestFit="1" customWidth="1"/>
    <col min="14198" max="14198" width="11" style="101" bestFit="1" customWidth="1"/>
    <col min="14199" max="14200" width="15.125" style="101" bestFit="1" customWidth="1"/>
    <col min="14201" max="14201" width="11" style="101" bestFit="1" customWidth="1"/>
    <col min="14202" max="14203" width="15.125" style="101" bestFit="1" customWidth="1"/>
    <col min="14204" max="14204" width="5.25" style="101" bestFit="1" customWidth="1"/>
    <col min="14205" max="14206" width="9" style="101"/>
    <col min="14207" max="14207" width="7.125" style="101" bestFit="1" customWidth="1"/>
    <col min="14208" max="14208" width="9" style="101"/>
    <col min="14209" max="14209" width="59.375" style="101" bestFit="1" customWidth="1"/>
    <col min="14210" max="14210" width="45.5" style="101" bestFit="1" customWidth="1"/>
    <col min="14211" max="14211" width="27.625" style="101" bestFit="1" customWidth="1"/>
    <col min="14212" max="14212" width="11" style="101" bestFit="1" customWidth="1"/>
    <col min="14213" max="14216" width="13" style="101" bestFit="1" customWidth="1"/>
    <col min="14217" max="14217" width="14.375" style="101" bestFit="1" customWidth="1"/>
    <col min="14218" max="14218" width="13" style="101" bestFit="1" customWidth="1"/>
    <col min="14219" max="14220" width="18.125" style="101" bestFit="1" customWidth="1"/>
    <col min="14221" max="14221" width="20.25" style="101" bestFit="1" customWidth="1"/>
    <col min="14222" max="14222" width="17.625" style="101" bestFit="1" customWidth="1"/>
    <col min="14223" max="14223" width="15.125" style="101" bestFit="1" customWidth="1"/>
    <col min="14224" max="14224" width="21.375" style="101" bestFit="1" customWidth="1"/>
    <col min="14225" max="14225" width="12.875" style="101" bestFit="1" customWidth="1"/>
    <col min="14226" max="14226" width="13" style="101" bestFit="1" customWidth="1"/>
    <col min="14227" max="14227" width="21.5" style="101" bestFit="1" customWidth="1"/>
    <col min="14228" max="14229" width="13.125" style="101" bestFit="1" customWidth="1"/>
    <col min="14230" max="14230" width="21.25" style="101" bestFit="1" customWidth="1"/>
    <col min="14231" max="14231" width="17.375" style="101" bestFit="1" customWidth="1"/>
    <col min="14232" max="14232" width="13.125" style="101" bestFit="1" customWidth="1"/>
    <col min="14233" max="14233" width="15.125" style="101" bestFit="1" customWidth="1"/>
    <col min="14234" max="14234" width="25.25" style="101" bestFit="1" customWidth="1"/>
    <col min="14235" max="14235" width="18.875" style="101" bestFit="1" customWidth="1"/>
    <col min="14236" max="14236" width="28" style="101" bestFit="1" customWidth="1"/>
    <col min="14237" max="14237" width="26.75" style="101" bestFit="1" customWidth="1"/>
    <col min="14238" max="14238" width="28" style="101" bestFit="1" customWidth="1"/>
    <col min="14239" max="14239" width="25.25" style="101" bestFit="1" customWidth="1"/>
    <col min="14240" max="14240" width="29.625" style="101" bestFit="1" customWidth="1"/>
    <col min="14241" max="14241" width="25.25" style="101" bestFit="1" customWidth="1"/>
    <col min="14242" max="14242" width="29.625" style="101" bestFit="1" customWidth="1"/>
    <col min="14243" max="14243" width="25.25" style="101" bestFit="1" customWidth="1"/>
    <col min="14244" max="14245" width="18.875" style="101" bestFit="1" customWidth="1"/>
    <col min="14246" max="14246" width="21" style="101" bestFit="1" customWidth="1"/>
    <col min="14247" max="14247" width="20.875" style="101" bestFit="1" customWidth="1"/>
    <col min="14248" max="14248" width="12.625" style="101" bestFit="1" customWidth="1"/>
    <col min="14249" max="14249" width="15.125" style="101" bestFit="1" customWidth="1"/>
    <col min="14250" max="14250" width="7.125" style="101" bestFit="1" customWidth="1"/>
    <col min="14251" max="14251" width="19.25" style="101" bestFit="1" customWidth="1"/>
    <col min="14252" max="14254" width="15.125" style="101" bestFit="1" customWidth="1"/>
    <col min="14255" max="14255" width="17.25" style="101" bestFit="1" customWidth="1"/>
    <col min="14256" max="14258" width="15.125" style="101" bestFit="1" customWidth="1"/>
    <col min="14259" max="14260" width="17.25" style="101" bestFit="1" customWidth="1"/>
    <col min="14261" max="14261" width="15.125" style="101" bestFit="1" customWidth="1"/>
    <col min="14262" max="14263" width="17.25" style="101" bestFit="1" customWidth="1"/>
    <col min="14264" max="14264" width="15.125" style="101" bestFit="1" customWidth="1"/>
    <col min="14265" max="14266" width="17.25" style="101" bestFit="1" customWidth="1"/>
    <col min="14267" max="14267" width="19.25" style="101" bestFit="1" customWidth="1"/>
    <col min="14268" max="14269" width="21.375" style="101" bestFit="1" customWidth="1"/>
    <col min="14270" max="14270" width="23.5" style="101" bestFit="1" customWidth="1"/>
    <col min="14271" max="14271" width="21.375" style="101" bestFit="1" customWidth="1"/>
    <col min="14272" max="14272" width="19.25" style="101" bestFit="1" customWidth="1"/>
    <col min="14273" max="14274" width="21.375" style="101" bestFit="1" customWidth="1"/>
    <col min="14275" max="14275" width="23.5" style="101" bestFit="1" customWidth="1"/>
    <col min="14276" max="14276" width="21.375" style="101" bestFit="1" customWidth="1"/>
    <col min="14277" max="14277" width="17.25" style="101" bestFit="1" customWidth="1"/>
    <col min="14278" max="14280" width="19.25" style="101" bestFit="1" customWidth="1"/>
    <col min="14281" max="14281" width="18.375" style="101" bestFit="1" customWidth="1"/>
    <col min="14282" max="14283" width="20.375" style="101" bestFit="1" customWidth="1"/>
    <col min="14284" max="14284" width="13" style="101" bestFit="1" customWidth="1"/>
    <col min="14285" max="14286" width="19.25" style="101" bestFit="1" customWidth="1"/>
    <col min="14287" max="14288" width="17.25" style="101" bestFit="1" customWidth="1"/>
    <col min="14289" max="14291" width="19.25" style="101" bestFit="1" customWidth="1"/>
    <col min="14292" max="14293" width="21.375" style="101" bestFit="1" customWidth="1"/>
    <col min="14294" max="14294" width="19.25" style="101" bestFit="1" customWidth="1"/>
    <col min="14295" max="14296" width="21.375" style="101" bestFit="1" customWidth="1"/>
    <col min="14297" max="14297" width="23.5" style="101" bestFit="1" customWidth="1"/>
    <col min="14298" max="14299" width="21.375" style="101" bestFit="1" customWidth="1"/>
    <col min="14300" max="14302" width="23.5" style="101" bestFit="1" customWidth="1"/>
    <col min="14303" max="14304" width="25.5" style="101" bestFit="1" customWidth="1"/>
    <col min="14305" max="14305" width="23.5" style="101" bestFit="1" customWidth="1"/>
    <col min="14306" max="14307" width="25.5" style="101" bestFit="1" customWidth="1"/>
    <col min="14308" max="14308" width="27.625" style="101" bestFit="1" customWidth="1"/>
    <col min="14309" max="14309" width="25.5" style="101" bestFit="1" customWidth="1"/>
    <col min="14310" max="14310" width="22.75" style="101" bestFit="1" customWidth="1"/>
    <col min="14311" max="14311" width="26.875" style="101" bestFit="1" customWidth="1"/>
    <col min="14312" max="14313" width="19.25" style="101" bestFit="1" customWidth="1"/>
    <col min="14314" max="14314" width="25.5" style="101" bestFit="1" customWidth="1"/>
    <col min="14315" max="14316" width="21.375" style="101" bestFit="1" customWidth="1"/>
    <col min="14317" max="14317" width="27.625" style="101" bestFit="1" customWidth="1"/>
    <col min="14318" max="14318" width="8.375" style="101" bestFit="1" customWidth="1"/>
    <col min="14319" max="14321" width="16.75" style="101" bestFit="1" customWidth="1"/>
    <col min="14322" max="14322" width="18.875" style="101" bestFit="1" customWidth="1"/>
    <col min="14323" max="14323" width="23.5" style="101" bestFit="1" customWidth="1"/>
    <col min="14324" max="14324" width="25.5" style="101" bestFit="1" customWidth="1"/>
    <col min="14325" max="14326" width="8.375" style="101" bestFit="1" customWidth="1"/>
    <col min="14327" max="14327" width="10.25" style="101" bestFit="1" customWidth="1"/>
    <col min="14328" max="14328" width="13.75" style="101" bestFit="1" customWidth="1"/>
    <col min="14329" max="14329" width="15.125" style="101" bestFit="1" customWidth="1"/>
    <col min="14330" max="14332" width="21.5" style="101" bestFit="1" customWidth="1"/>
    <col min="14333" max="14334" width="19.25" style="101" bestFit="1" customWidth="1"/>
    <col min="14335" max="14335" width="6.625" style="101" bestFit="1" customWidth="1"/>
    <col min="14336" max="14336" width="9" style="101"/>
    <col min="14337" max="14337" width="15.125" style="101" bestFit="1" customWidth="1"/>
    <col min="14338" max="14338" width="13" style="101" bestFit="1" customWidth="1"/>
    <col min="14339" max="14341" width="9" style="101" bestFit="1"/>
    <col min="14342" max="14342" width="13" style="101" bestFit="1" customWidth="1"/>
    <col min="14343" max="14343" width="15" style="101" customWidth="1"/>
    <col min="14344" max="14344" width="13" style="101" bestFit="1" customWidth="1"/>
    <col min="14345" max="14345" width="9" style="101" bestFit="1"/>
    <col min="14346" max="14348" width="12.375" style="101" bestFit="1" customWidth="1"/>
    <col min="14349" max="14349" width="11" style="101" bestFit="1" customWidth="1"/>
    <col min="14350" max="14350" width="20.375" style="101" bestFit="1" customWidth="1"/>
    <col min="14351" max="14352" width="27.75" style="101" bestFit="1" customWidth="1"/>
    <col min="14353" max="14354" width="19.375" style="101" bestFit="1" customWidth="1"/>
    <col min="14355" max="14355" width="17.25" style="101" bestFit="1" customWidth="1"/>
    <col min="14356" max="14356" width="19.375" style="101" bestFit="1" customWidth="1"/>
    <col min="14357" max="14358" width="9" style="101" bestFit="1"/>
    <col min="14359" max="14359" width="17.375" style="101" bestFit="1" customWidth="1"/>
    <col min="14360" max="14360" width="9" style="101" bestFit="1"/>
    <col min="14361" max="14361" width="17.375" style="101" bestFit="1" customWidth="1"/>
    <col min="14362" max="14363" width="9" style="101" bestFit="1"/>
    <col min="14364" max="14365" width="11.125" style="101" bestFit="1" customWidth="1"/>
    <col min="14366" max="14366" width="5.25" style="101" bestFit="1" customWidth="1"/>
    <col min="14367" max="14367" width="9" style="101" bestFit="1"/>
    <col min="14368" max="14368" width="14.25" style="101" bestFit="1" customWidth="1"/>
    <col min="14369" max="14369" width="17.875" style="101" bestFit="1" customWidth="1"/>
    <col min="14370" max="14370" width="5.25" style="101" bestFit="1" customWidth="1"/>
    <col min="14371" max="14371" width="9" style="101" bestFit="1"/>
    <col min="14372" max="14372" width="11" style="101" bestFit="1" customWidth="1"/>
    <col min="14373" max="14373" width="8.375" style="101" bestFit="1" customWidth="1"/>
    <col min="14374" max="14374" width="9.625" style="101" bestFit="1" customWidth="1"/>
    <col min="14375" max="14375" width="15.125" style="101" bestFit="1" customWidth="1"/>
    <col min="14376" max="14376" width="11.125" style="101" bestFit="1" customWidth="1"/>
    <col min="14377" max="14377" width="9.5" style="101" bestFit="1" customWidth="1"/>
    <col min="14378" max="14378" width="11" style="101" bestFit="1" customWidth="1"/>
    <col min="14379" max="14387" width="15.125" style="101" bestFit="1" customWidth="1"/>
    <col min="14388" max="14388" width="7.125" style="101" bestFit="1" customWidth="1"/>
    <col min="14389" max="14389" width="11" style="101" bestFit="1" customWidth="1"/>
    <col min="14390" max="14390" width="15.125" style="101" bestFit="1" customWidth="1"/>
    <col min="14391" max="14391" width="19.25" style="101" bestFit="1" customWidth="1"/>
    <col min="14392" max="14392" width="15.125" style="101" bestFit="1" customWidth="1"/>
    <col min="14393" max="14393" width="19.25" style="101" bestFit="1" customWidth="1"/>
    <col min="14394" max="14394" width="15.125" style="101" bestFit="1" customWidth="1"/>
    <col min="14395" max="14395" width="19.25" style="101" bestFit="1" customWidth="1"/>
    <col min="14396" max="14396" width="15.125" style="101" bestFit="1" customWidth="1"/>
    <col min="14397" max="14397" width="19.25" style="101" bestFit="1" customWidth="1"/>
    <col min="14398" max="14398" width="15.125" style="101" bestFit="1" customWidth="1"/>
    <col min="14399" max="14399" width="19.25" style="101" bestFit="1" customWidth="1"/>
    <col min="14400" max="14400" width="13" style="101" bestFit="1" customWidth="1"/>
    <col min="14401" max="14401" width="17.25" style="101" bestFit="1" customWidth="1"/>
    <col min="14402" max="14402" width="15.125" style="101" bestFit="1" customWidth="1"/>
    <col min="14403" max="14403" width="19.25" style="101" bestFit="1" customWidth="1"/>
    <col min="14404" max="14404" width="15.125" style="101" bestFit="1" customWidth="1"/>
    <col min="14405" max="14405" width="19.25" style="101" bestFit="1" customWidth="1"/>
    <col min="14406" max="14411" width="21.375" style="101" bestFit="1" customWidth="1"/>
    <col min="14412" max="14413" width="17.25" style="101" bestFit="1" customWidth="1"/>
    <col min="14414" max="14414" width="7.125" style="101" bestFit="1" customWidth="1"/>
    <col min="14415" max="14415" width="11" style="101" bestFit="1" customWidth="1"/>
    <col min="14416" max="14416" width="7.125" style="101" bestFit="1" customWidth="1"/>
    <col min="14417" max="14418" width="11" style="101" bestFit="1" customWidth="1"/>
    <col min="14419" max="14419" width="15.125" style="101" bestFit="1" customWidth="1"/>
    <col min="14420" max="14420" width="16.5" style="101" bestFit="1" customWidth="1"/>
    <col min="14421" max="14421" width="20.625" style="101" bestFit="1" customWidth="1"/>
    <col min="14422" max="14422" width="7.125" style="101" bestFit="1" customWidth="1"/>
    <col min="14423" max="14425" width="11" style="101" bestFit="1" customWidth="1"/>
    <col min="14426" max="14426" width="15.125" style="101" bestFit="1" customWidth="1"/>
    <col min="14427" max="14429" width="11" style="101" bestFit="1" customWidth="1"/>
    <col min="14430" max="14430" width="13" style="101" bestFit="1" customWidth="1"/>
    <col min="14431" max="14431" width="11" style="101" bestFit="1" customWidth="1"/>
    <col min="14432" max="14432" width="15.125" style="101" bestFit="1" customWidth="1"/>
    <col min="14433" max="14433" width="17.25" style="101" bestFit="1" customWidth="1"/>
    <col min="14434" max="14434" width="7.125" style="101" bestFit="1" customWidth="1"/>
    <col min="14435" max="14435" width="13" style="101" bestFit="1" customWidth="1"/>
    <col min="14436" max="14437" width="12.375" style="101" bestFit="1" customWidth="1"/>
    <col min="14438" max="14439" width="15.125" style="101" bestFit="1" customWidth="1"/>
    <col min="14440" max="14441" width="18.625" style="101" bestFit="1" customWidth="1"/>
    <col min="14442" max="14443" width="21.375" style="101" bestFit="1" customWidth="1"/>
    <col min="14444" max="14444" width="17.25" style="101" bestFit="1" customWidth="1"/>
    <col min="14445" max="14445" width="11" style="101" bestFit="1" customWidth="1"/>
    <col min="14446" max="14447" width="15.125" style="101" bestFit="1" customWidth="1"/>
    <col min="14448" max="14448" width="11" style="101" bestFit="1" customWidth="1"/>
    <col min="14449" max="14450" width="15.125" style="101" bestFit="1" customWidth="1"/>
    <col min="14451" max="14451" width="11.875" style="101" bestFit="1" customWidth="1"/>
    <col min="14452" max="14452" width="16.375" style="101" bestFit="1" customWidth="1"/>
    <col min="14453" max="14453" width="15.125" style="101" bestFit="1" customWidth="1"/>
    <col min="14454" max="14454" width="11" style="101" bestFit="1" customWidth="1"/>
    <col min="14455" max="14456" width="15.125" style="101" bestFit="1" customWidth="1"/>
    <col min="14457" max="14457" width="11" style="101" bestFit="1" customWidth="1"/>
    <col min="14458" max="14459" width="15.125" style="101" bestFit="1" customWidth="1"/>
    <col min="14460" max="14460" width="5.25" style="101" bestFit="1" customWidth="1"/>
    <col min="14461" max="14462" width="9" style="101"/>
    <col min="14463" max="14463" width="7.125" style="101" bestFit="1" customWidth="1"/>
    <col min="14464" max="14464" width="9" style="101"/>
    <col min="14465" max="14465" width="59.375" style="101" bestFit="1" customWidth="1"/>
    <col min="14466" max="14466" width="45.5" style="101" bestFit="1" customWidth="1"/>
    <col min="14467" max="14467" width="27.625" style="101" bestFit="1" customWidth="1"/>
    <col min="14468" max="14468" width="11" style="101" bestFit="1" customWidth="1"/>
    <col min="14469" max="14472" width="13" style="101" bestFit="1" customWidth="1"/>
    <col min="14473" max="14473" width="14.375" style="101" bestFit="1" customWidth="1"/>
    <col min="14474" max="14474" width="13" style="101" bestFit="1" customWidth="1"/>
    <col min="14475" max="14476" width="18.125" style="101" bestFit="1" customWidth="1"/>
    <col min="14477" max="14477" width="20.25" style="101" bestFit="1" customWidth="1"/>
    <col min="14478" max="14478" width="17.625" style="101" bestFit="1" customWidth="1"/>
    <col min="14479" max="14479" width="15.125" style="101" bestFit="1" customWidth="1"/>
    <col min="14480" max="14480" width="21.375" style="101" bestFit="1" customWidth="1"/>
    <col min="14481" max="14481" width="12.875" style="101" bestFit="1" customWidth="1"/>
    <col min="14482" max="14482" width="13" style="101" bestFit="1" customWidth="1"/>
    <col min="14483" max="14483" width="21.5" style="101" bestFit="1" customWidth="1"/>
    <col min="14484" max="14485" width="13.125" style="101" bestFit="1" customWidth="1"/>
    <col min="14486" max="14486" width="21.25" style="101" bestFit="1" customWidth="1"/>
    <col min="14487" max="14487" width="17.375" style="101" bestFit="1" customWidth="1"/>
    <col min="14488" max="14488" width="13.125" style="101" bestFit="1" customWidth="1"/>
    <col min="14489" max="14489" width="15.125" style="101" bestFit="1" customWidth="1"/>
    <col min="14490" max="14490" width="25.25" style="101" bestFit="1" customWidth="1"/>
    <col min="14491" max="14491" width="18.875" style="101" bestFit="1" customWidth="1"/>
    <col min="14492" max="14492" width="28" style="101" bestFit="1" customWidth="1"/>
    <col min="14493" max="14493" width="26.75" style="101" bestFit="1" customWidth="1"/>
    <col min="14494" max="14494" width="28" style="101" bestFit="1" customWidth="1"/>
    <col min="14495" max="14495" width="25.25" style="101" bestFit="1" customWidth="1"/>
    <col min="14496" max="14496" width="29.625" style="101" bestFit="1" customWidth="1"/>
    <col min="14497" max="14497" width="25.25" style="101" bestFit="1" customWidth="1"/>
    <col min="14498" max="14498" width="29.625" style="101" bestFit="1" customWidth="1"/>
    <col min="14499" max="14499" width="25.25" style="101" bestFit="1" customWidth="1"/>
    <col min="14500" max="14501" width="18.875" style="101" bestFit="1" customWidth="1"/>
    <col min="14502" max="14502" width="21" style="101" bestFit="1" customWidth="1"/>
    <col min="14503" max="14503" width="20.875" style="101" bestFit="1" customWidth="1"/>
    <col min="14504" max="14504" width="12.625" style="101" bestFit="1" customWidth="1"/>
    <col min="14505" max="14505" width="15.125" style="101" bestFit="1" customWidth="1"/>
    <col min="14506" max="14506" width="7.125" style="101" bestFit="1" customWidth="1"/>
    <col min="14507" max="14507" width="19.25" style="101" bestFit="1" customWidth="1"/>
    <col min="14508" max="14510" width="15.125" style="101" bestFit="1" customWidth="1"/>
    <col min="14511" max="14511" width="17.25" style="101" bestFit="1" customWidth="1"/>
    <col min="14512" max="14514" width="15.125" style="101" bestFit="1" customWidth="1"/>
    <col min="14515" max="14516" width="17.25" style="101" bestFit="1" customWidth="1"/>
    <col min="14517" max="14517" width="15.125" style="101" bestFit="1" customWidth="1"/>
    <col min="14518" max="14519" width="17.25" style="101" bestFit="1" customWidth="1"/>
    <col min="14520" max="14520" width="15.125" style="101" bestFit="1" customWidth="1"/>
    <col min="14521" max="14522" width="17.25" style="101" bestFit="1" customWidth="1"/>
    <col min="14523" max="14523" width="19.25" style="101" bestFit="1" customWidth="1"/>
    <col min="14524" max="14525" width="21.375" style="101" bestFit="1" customWidth="1"/>
    <col min="14526" max="14526" width="23.5" style="101" bestFit="1" customWidth="1"/>
    <col min="14527" max="14527" width="21.375" style="101" bestFit="1" customWidth="1"/>
    <col min="14528" max="14528" width="19.25" style="101" bestFit="1" customWidth="1"/>
    <col min="14529" max="14530" width="21.375" style="101" bestFit="1" customWidth="1"/>
    <col min="14531" max="14531" width="23.5" style="101" bestFit="1" customWidth="1"/>
    <col min="14532" max="14532" width="21.375" style="101" bestFit="1" customWidth="1"/>
    <col min="14533" max="14533" width="17.25" style="101" bestFit="1" customWidth="1"/>
    <col min="14534" max="14536" width="19.25" style="101" bestFit="1" customWidth="1"/>
    <col min="14537" max="14537" width="18.375" style="101" bestFit="1" customWidth="1"/>
    <col min="14538" max="14539" width="20.375" style="101" bestFit="1" customWidth="1"/>
    <col min="14540" max="14540" width="13" style="101" bestFit="1" customWidth="1"/>
    <col min="14541" max="14542" width="19.25" style="101" bestFit="1" customWidth="1"/>
    <col min="14543" max="14544" width="17.25" style="101" bestFit="1" customWidth="1"/>
    <col min="14545" max="14547" width="19.25" style="101" bestFit="1" customWidth="1"/>
    <col min="14548" max="14549" width="21.375" style="101" bestFit="1" customWidth="1"/>
    <col min="14550" max="14550" width="19.25" style="101" bestFit="1" customWidth="1"/>
    <col min="14551" max="14552" width="21.375" style="101" bestFit="1" customWidth="1"/>
    <col min="14553" max="14553" width="23.5" style="101" bestFit="1" customWidth="1"/>
    <col min="14554" max="14555" width="21.375" style="101" bestFit="1" customWidth="1"/>
    <col min="14556" max="14558" width="23.5" style="101" bestFit="1" customWidth="1"/>
    <col min="14559" max="14560" width="25.5" style="101" bestFit="1" customWidth="1"/>
    <col min="14561" max="14561" width="23.5" style="101" bestFit="1" customWidth="1"/>
    <col min="14562" max="14563" width="25.5" style="101" bestFit="1" customWidth="1"/>
    <col min="14564" max="14564" width="27.625" style="101" bestFit="1" customWidth="1"/>
    <col min="14565" max="14565" width="25.5" style="101" bestFit="1" customWidth="1"/>
    <col min="14566" max="14566" width="22.75" style="101" bestFit="1" customWidth="1"/>
    <col min="14567" max="14567" width="26.875" style="101" bestFit="1" customWidth="1"/>
    <col min="14568" max="14569" width="19.25" style="101" bestFit="1" customWidth="1"/>
    <col min="14570" max="14570" width="25.5" style="101" bestFit="1" customWidth="1"/>
    <col min="14571" max="14572" width="21.375" style="101" bestFit="1" customWidth="1"/>
    <col min="14573" max="14573" width="27.625" style="101" bestFit="1" customWidth="1"/>
    <col min="14574" max="14574" width="8.375" style="101" bestFit="1" customWidth="1"/>
    <col min="14575" max="14577" width="16.75" style="101" bestFit="1" customWidth="1"/>
    <col min="14578" max="14578" width="18.875" style="101" bestFit="1" customWidth="1"/>
    <col min="14579" max="14579" width="23.5" style="101" bestFit="1" customWidth="1"/>
    <col min="14580" max="14580" width="25.5" style="101" bestFit="1" customWidth="1"/>
    <col min="14581" max="14582" width="8.375" style="101" bestFit="1" customWidth="1"/>
    <col min="14583" max="14583" width="10.25" style="101" bestFit="1" customWidth="1"/>
    <col min="14584" max="14584" width="13.75" style="101" bestFit="1" customWidth="1"/>
    <col min="14585" max="14585" width="15.125" style="101" bestFit="1" customWidth="1"/>
    <col min="14586" max="14588" width="21.5" style="101" bestFit="1" customWidth="1"/>
    <col min="14589" max="14590" width="19.25" style="101" bestFit="1" customWidth="1"/>
    <col min="14591" max="14591" width="6.625" style="101" bestFit="1" customWidth="1"/>
    <col min="14592" max="14592" width="9" style="101"/>
    <col min="14593" max="14593" width="15.125" style="101" bestFit="1" customWidth="1"/>
    <col min="14594" max="14594" width="13" style="101" bestFit="1" customWidth="1"/>
    <col min="14595" max="14597" width="9" style="101" bestFit="1"/>
    <col min="14598" max="14598" width="13" style="101" bestFit="1" customWidth="1"/>
    <col min="14599" max="14599" width="15" style="101" customWidth="1"/>
    <col min="14600" max="14600" width="13" style="101" bestFit="1" customWidth="1"/>
    <col min="14601" max="14601" width="9" style="101" bestFit="1"/>
    <col min="14602" max="14604" width="12.375" style="101" bestFit="1" customWidth="1"/>
    <col min="14605" max="14605" width="11" style="101" bestFit="1" customWidth="1"/>
    <col min="14606" max="14606" width="20.375" style="101" bestFit="1" customWidth="1"/>
    <col min="14607" max="14608" width="27.75" style="101" bestFit="1" customWidth="1"/>
    <col min="14609" max="14610" width="19.375" style="101" bestFit="1" customWidth="1"/>
    <col min="14611" max="14611" width="17.25" style="101" bestFit="1" customWidth="1"/>
    <col min="14612" max="14612" width="19.375" style="101" bestFit="1" customWidth="1"/>
    <col min="14613" max="14614" width="9" style="101" bestFit="1"/>
    <col min="14615" max="14615" width="17.375" style="101" bestFit="1" customWidth="1"/>
    <col min="14616" max="14616" width="9" style="101" bestFit="1"/>
    <col min="14617" max="14617" width="17.375" style="101" bestFit="1" customWidth="1"/>
    <col min="14618" max="14619" width="9" style="101" bestFit="1"/>
    <col min="14620" max="14621" width="11.125" style="101" bestFit="1" customWidth="1"/>
    <col min="14622" max="14622" width="5.25" style="101" bestFit="1" customWidth="1"/>
    <col min="14623" max="14623" width="9" style="101" bestFit="1"/>
    <col min="14624" max="14624" width="14.25" style="101" bestFit="1" customWidth="1"/>
    <col min="14625" max="14625" width="17.875" style="101" bestFit="1" customWidth="1"/>
    <col min="14626" max="14626" width="5.25" style="101" bestFit="1" customWidth="1"/>
    <col min="14627" max="14627" width="9" style="101" bestFit="1"/>
    <col min="14628" max="14628" width="11" style="101" bestFit="1" customWidth="1"/>
    <col min="14629" max="14629" width="8.375" style="101" bestFit="1" customWidth="1"/>
    <col min="14630" max="14630" width="9.625" style="101" bestFit="1" customWidth="1"/>
    <col min="14631" max="14631" width="15.125" style="101" bestFit="1" customWidth="1"/>
    <col min="14632" max="14632" width="11.125" style="101" bestFit="1" customWidth="1"/>
    <col min="14633" max="14633" width="9.5" style="101" bestFit="1" customWidth="1"/>
    <col min="14634" max="14634" width="11" style="101" bestFit="1" customWidth="1"/>
    <col min="14635" max="14643" width="15.125" style="101" bestFit="1" customWidth="1"/>
    <col min="14644" max="14644" width="7.125" style="101" bestFit="1" customWidth="1"/>
    <col min="14645" max="14645" width="11" style="101" bestFit="1" customWidth="1"/>
    <col min="14646" max="14646" width="15.125" style="101" bestFit="1" customWidth="1"/>
    <col min="14647" max="14647" width="19.25" style="101" bestFit="1" customWidth="1"/>
    <col min="14648" max="14648" width="15.125" style="101" bestFit="1" customWidth="1"/>
    <col min="14649" max="14649" width="19.25" style="101" bestFit="1" customWidth="1"/>
    <col min="14650" max="14650" width="15.125" style="101" bestFit="1" customWidth="1"/>
    <col min="14651" max="14651" width="19.25" style="101" bestFit="1" customWidth="1"/>
    <col min="14652" max="14652" width="15.125" style="101" bestFit="1" customWidth="1"/>
    <col min="14653" max="14653" width="19.25" style="101" bestFit="1" customWidth="1"/>
    <col min="14654" max="14654" width="15.125" style="101" bestFit="1" customWidth="1"/>
    <col min="14655" max="14655" width="19.25" style="101" bestFit="1" customWidth="1"/>
    <col min="14656" max="14656" width="13" style="101" bestFit="1" customWidth="1"/>
    <col min="14657" max="14657" width="17.25" style="101" bestFit="1" customWidth="1"/>
    <col min="14658" max="14658" width="15.125" style="101" bestFit="1" customWidth="1"/>
    <col min="14659" max="14659" width="19.25" style="101" bestFit="1" customWidth="1"/>
    <col min="14660" max="14660" width="15.125" style="101" bestFit="1" customWidth="1"/>
    <col min="14661" max="14661" width="19.25" style="101" bestFit="1" customWidth="1"/>
    <col min="14662" max="14667" width="21.375" style="101" bestFit="1" customWidth="1"/>
    <col min="14668" max="14669" width="17.25" style="101" bestFit="1" customWidth="1"/>
    <col min="14670" max="14670" width="7.125" style="101" bestFit="1" customWidth="1"/>
    <col min="14671" max="14671" width="11" style="101" bestFit="1" customWidth="1"/>
    <col min="14672" max="14672" width="7.125" style="101" bestFit="1" customWidth="1"/>
    <col min="14673" max="14674" width="11" style="101" bestFit="1" customWidth="1"/>
    <col min="14675" max="14675" width="15.125" style="101" bestFit="1" customWidth="1"/>
    <col min="14676" max="14676" width="16.5" style="101" bestFit="1" customWidth="1"/>
    <col min="14677" max="14677" width="20.625" style="101" bestFit="1" customWidth="1"/>
    <col min="14678" max="14678" width="7.125" style="101" bestFit="1" customWidth="1"/>
    <col min="14679" max="14681" width="11" style="101" bestFit="1" customWidth="1"/>
    <col min="14682" max="14682" width="15.125" style="101" bestFit="1" customWidth="1"/>
    <col min="14683" max="14685" width="11" style="101" bestFit="1" customWidth="1"/>
    <col min="14686" max="14686" width="13" style="101" bestFit="1" customWidth="1"/>
    <col min="14687" max="14687" width="11" style="101" bestFit="1" customWidth="1"/>
    <col min="14688" max="14688" width="15.125" style="101" bestFit="1" customWidth="1"/>
    <col min="14689" max="14689" width="17.25" style="101" bestFit="1" customWidth="1"/>
    <col min="14690" max="14690" width="7.125" style="101" bestFit="1" customWidth="1"/>
    <col min="14691" max="14691" width="13" style="101" bestFit="1" customWidth="1"/>
    <col min="14692" max="14693" width="12.375" style="101" bestFit="1" customWidth="1"/>
    <col min="14694" max="14695" width="15.125" style="101" bestFit="1" customWidth="1"/>
    <col min="14696" max="14697" width="18.625" style="101" bestFit="1" customWidth="1"/>
    <col min="14698" max="14699" width="21.375" style="101" bestFit="1" customWidth="1"/>
    <col min="14700" max="14700" width="17.25" style="101" bestFit="1" customWidth="1"/>
    <col min="14701" max="14701" width="11" style="101" bestFit="1" customWidth="1"/>
    <col min="14702" max="14703" width="15.125" style="101" bestFit="1" customWidth="1"/>
    <col min="14704" max="14704" width="11" style="101" bestFit="1" customWidth="1"/>
    <col min="14705" max="14706" width="15.125" style="101" bestFit="1" customWidth="1"/>
    <col min="14707" max="14707" width="11.875" style="101" bestFit="1" customWidth="1"/>
    <col min="14708" max="14708" width="16.375" style="101" bestFit="1" customWidth="1"/>
    <col min="14709" max="14709" width="15.125" style="101" bestFit="1" customWidth="1"/>
    <col min="14710" max="14710" width="11" style="101" bestFit="1" customWidth="1"/>
    <col min="14711" max="14712" width="15.125" style="101" bestFit="1" customWidth="1"/>
    <col min="14713" max="14713" width="11" style="101" bestFit="1" customWidth="1"/>
    <col min="14714" max="14715" width="15.125" style="101" bestFit="1" customWidth="1"/>
    <col min="14716" max="14716" width="5.25" style="101" bestFit="1" customWidth="1"/>
    <col min="14717" max="14718" width="9" style="101"/>
    <col min="14719" max="14719" width="7.125" style="101" bestFit="1" customWidth="1"/>
    <col min="14720" max="14720" width="9" style="101"/>
    <col min="14721" max="14721" width="59.375" style="101" bestFit="1" customWidth="1"/>
    <col min="14722" max="14722" width="45.5" style="101" bestFit="1" customWidth="1"/>
    <col min="14723" max="14723" width="27.625" style="101" bestFit="1" customWidth="1"/>
    <col min="14724" max="14724" width="11" style="101" bestFit="1" customWidth="1"/>
    <col min="14725" max="14728" width="13" style="101" bestFit="1" customWidth="1"/>
    <col min="14729" max="14729" width="14.375" style="101" bestFit="1" customWidth="1"/>
    <col min="14730" max="14730" width="13" style="101" bestFit="1" customWidth="1"/>
    <col min="14731" max="14732" width="18.125" style="101" bestFit="1" customWidth="1"/>
    <col min="14733" max="14733" width="20.25" style="101" bestFit="1" customWidth="1"/>
    <col min="14734" max="14734" width="17.625" style="101" bestFit="1" customWidth="1"/>
    <col min="14735" max="14735" width="15.125" style="101" bestFit="1" customWidth="1"/>
    <col min="14736" max="14736" width="21.375" style="101" bestFit="1" customWidth="1"/>
    <col min="14737" max="14737" width="12.875" style="101" bestFit="1" customWidth="1"/>
    <col min="14738" max="14738" width="13" style="101" bestFit="1" customWidth="1"/>
    <col min="14739" max="14739" width="21.5" style="101" bestFit="1" customWidth="1"/>
    <col min="14740" max="14741" width="13.125" style="101" bestFit="1" customWidth="1"/>
    <col min="14742" max="14742" width="21.25" style="101" bestFit="1" customWidth="1"/>
    <col min="14743" max="14743" width="17.375" style="101" bestFit="1" customWidth="1"/>
    <col min="14744" max="14744" width="13.125" style="101" bestFit="1" customWidth="1"/>
    <col min="14745" max="14745" width="15.125" style="101" bestFit="1" customWidth="1"/>
    <col min="14746" max="14746" width="25.25" style="101" bestFit="1" customWidth="1"/>
    <col min="14747" max="14747" width="18.875" style="101" bestFit="1" customWidth="1"/>
    <col min="14748" max="14748" width="28" style="101" bestFit="1" customWidth="1"/>
    <col min="14749" max="14749" width="26.75" style="101" bestFit="1" customWidth="1"/>
    <col min="14750" max="14750" width="28" style="101" bestFit="1" customWidth="1"/>
    <col min="14751" max="14751" width="25.25" style="101" bestFit="1" customWidth="1"/>
    <col min="14752" max="14752" width="29.625" style="101" bestFit="1" customWidth="1"/>
    <col min="14753" max="14753" width="25.25" style="101" bestFit="1" customWidth="1"/>
    <col min="14754" max="14754" width="29.625" style="101" bestFit="1" customWidth="1"/>
    <col min="14755" max="14755" width="25.25" style="101" bestFit="1" customWidth="1"/>
    <col min="14756" max="14757" width="18.875" style="101" bestFit="1" customWidth="1"/>
    <col min="14758" max="14758" width="21" style="101" bestFit="1" customWidth="1"/>
    <col min="14759" max="14759" width="20.875" style="101" bestFit="1" customWidth="1"/>
    <col min="14760" max="14760" width="12.625" style="101" bestFit="1" customWidth="1"/>
    <col min="14761" max="14761" width="15.125" style="101" bestFit="1" customWidth="1"/>
    <col min="14762" max="14762" width="7.125" style="101" bestFit="1" customWidth="1"/>
    <col min="14763" max="14763" width="19.25" style="101" bestFit="1" customWidth="1"/>
    <col min="14764" max="14766" width="15.125" style="101" bestFit="1" customWidth="1"/>
    <col min="14767" max="14767" width="17.25" style="101" bestFit="1" customWidth="1"/>
    <col min="14768" max="14770" width="15.125" style="101" bestFit="1" customWidth="1"/>
    <col min="14771" max="14772" width="17.25" style="101" bestFit="1" customWidth="1"/>
    <col min="14773" max="14773" width="15.125" style="101" bestFit="1" customWidth="1"/>
    <col min="14774" max="14775" width="17.25" style="101" bestFit="1" customWidth="1"/>
    <col min="14776" max="14776" width="15.125" style="101" bestFit="1" customWidth="1"/>
    <col min="14777" max="14778" width="17.25" style="101" bestFit="1" customWidth="1"/>
    <col min="14779" max="14779" width="19.25" style="101" bestFit="1" customWidth="1"/>
    <col min="14780" max="14781" width="21.375" style="101" bestFit="1" customWidth="1"/>
    <col min="14782" max="14782" width="23.5" style="101" bestFit="1" customWidth="1"/>
    <col min="14783" max="14783" width="21.375" style="101" bestFit="1" customWidth="1"/>
    <col min="14784" max="14784" width="19.25" style="101" bestFit="1" customWidth="1"/>
    <col min="14785" max="14786" width="21.375" style="101" bestFit="1" customWidth="1"/>
    <col min="14787" max="14787" width="23.5" style="101" bestFit="1" customWidth="1"/>
    <col min="14788" max="14788" width="21.375" style="101" bestFit="1" customWidth="1"/>
    <col min="14789" max="14789" width="17.25" style="101" bestFit="1" customWidth="1"/>
    <col min="14790" max="14792" width="19.25" style="101" bestFit="1" customWidth="1"/>
    <col min="14793" max="14793" width="18.375" style="101" bestFit="1" customWidth="1"/>
    <col min="14794" max="14795" width="20.375" style="101" bestFit="1" customWidth="1"/>
    <col min="14796" max="14796" width="13" style="101" bestFit="1" customWidth="1"/>
    <col min="14797" max="14798" width="19.25" style="101" bestFit="1" customWidth="1"/>
    <col min="14799" max="14800" width="17.25" style="101" bestFit="1" customWidth="1"/>
    <col min="14801" max="14803" width="19.25" style="101" bestFit="1" customWidth="1"/>
    <col min="14804" max="14805" width="21.375" style="101" bestFit="1" customWidth="1"/>
    <col min="14806" max="14806" width="19.25" style="101" bestFit="1" customWidth="1"/>
    <col min="14807" max="14808" width="21.375" style="101" bestFit="1" customWidth="1"/>
    <col min="14809" max="14809" width="23.5" style="101" bestFit="1" customWidth="1"/>
    <col min="14810" max="14811" width="21.375" style="101" bestFit="1" customWidth="1"/>
    <col min="14812" max="14814" width="23.5" style="101" bestFit="1" customWidth="1"/>
    <col min="14815" max="14816" width="25.5" style="101" bestFit="1" customWidth="1"/>
    <col min="14817" max="14817" width="23.5" style="101" bestFit="1" customWidth="1"/>
    <col min="14818" max="14819" width="25.5" style="101" bestFit="1" customWidth="1"/>
    <col min="14820" max="14820" width="27.625" style="101" bestFit="1" customWidth="1"/>
    <col min="14821" max="14821" width="25.5" style="101" bestFit="1" customWidth="1"/>
    <col min="14822" max="14822" width="22.75" style="101" bestFit="1" customWidth="1"/>
    <col min="14823" max="14823" width="26.875" style="101" bestFit="1" customWidth="1"/>
    <col min="14824" max="14825" width="19.25" style="101" bestFit="1" customWidth="1"/>
    <col min="14826" max="14826" width="25.5" style="101" bestFit="1" customWidth="1"/>
    <col min="14827" max="14828" width="21.375" style="101" bestFit="1" customWidth="1"/>
    <col min="14829" max="14829" width="27.625" style="101" bestFit="1" customWidth="1"/>
    <col min="14830" max="14830" width="8.375" style="101" bestFit="1" customWidth="1"/>
    <col min="14831" max="14833" width="16.75" style="101" bestFit="1" customWidth="1"/>
    <col min="14834" max="14834" width="18.875" style="101" bestFit="1" customWidth="1"/>
    <col min="14835" max="14835" width="23.5" style="101" bestFit="1" customWidth="1"/>
    <col min="14836" max="14836" width="25.5" style="101" bestFit="1" customWidth="1"/>
    <col min="14837" max="14838" width="8.375" style="101" bestFit="1" customWidth="1"/>
    <col min="14839" max="14839" width="10.25" style="101" bestFit="1" customWidth="1"/>
    <col min="14840" max="14840" width="13.75" style="101" bestFit="1" customWidth="1"/>
    <col min="14841" max="14841" width="15.125" style="101" bestFit="1" customWidth="1"/>
    <col min="14842" max="14844" width="21.5" style="101" bestFit="1" customWidth="1"/>
    <col min="14845" max="14846" width="19.25" style="101" bestFit="1" customWidth="1"/>
    <col min="14847" max="14847" width="6.625" style="101" bestFit="1" customWidth="1"/>
    <col min="14848" max="14848" width="9" style="101"/>
    <col min="14849" max="14849" width="15.125" style="101" bestFit="1" customWidth="1"/>
    <col min="14850" max="14850" width="13" style="101" bestFit="1" customWidth="1"/>
    <col min="14851" max="14853" width="9" style="101" bestFit="1"/>
    <col min="14854" max="14854" width="13" style="101" bestFit="1" customWidth="1"/>
    <col min="14855" max="14855" width="15" style="101" customWidth="1"/>
    <col min="14856" max="14856" width="13" style="101" bestFit="1" customWidth="1"/>
    <col min="14857" max="14857" width="9" style="101" bestFit="1"/>
    <col min="14858" max="14860" width="12.375" style="101" bestFit="1" customWidth="1"/>
    <col min="14861" max="14861" width="11" style="101" bestFit="1" customWidth="1"/>
    <col min="14862" max="14862" width="20.375" style="101" bestFit="1" customWidth="1"/>
    <col min="14863" max="14864" width="27.75" style="101" bestFit="1" customWidth="1"/>
    <col min="14865" max="14866" width="19.375" style="101" bestFit="1" customWidth="1"/>
    <col min="14867" max="14867" width="17.25" style="101" bestFit="1" customWidth="1"/>
    <col min="14868" max="14868" width="19.375" style="101" bestFit="1" customWidth="1"/>
    <col min="14869" max="14870" width="9" style="101" bestFit="1"/>
    <col min="14871" max="14871" width="17.375" style="101" bestFit="1" customWidth="1"/>
    <col min="14872" max="14872" width="9" style="101" bestFit="1"/>
    <col min="14873" max="14873" width="17.375" style="101" bestFit="1" customWidth="1"/>
    <col min="14874" max="14875" width="9" style="101" bestFit="1"/>
    <col min="14876" max="14877" width="11.125" style="101" bestFit="1" customWidth="1"/>
    <col min="14878" max="14878" width="5.25" style="101" bestFit="1" customWidth="1"/>
    <col min="14879" max="14879" width="9" style="101" bestFit="1"/>
    <col min="14880" max="14880" width="14.25" style="101" bestFit="1" customWidth="1"/>
    <col min="14881" max="14881" width="17.875" style="101" bestFit="1" customWidth="1"/>
    <col min="14882" max="14882" width="5.25" style="101" bestFit="1" customWidth="1"/>
    <col min="14883" max="14883" width="9" style="101" bestFit="1"/>
    <col min="14884" max="14884" width="11" style="101" bestFit="1" customWidth="1"/>
    <col min="14885" max="14885" width="8.375" style="101" bestFit="1" customWidth="1"/>
    <col min="14886" max="14886" width="9.625" style="101" bestFit="1" customWidth="1"/>
    <col min="14887" max="14887" width="15.125" style="101" bestFit="1" customWidth="1"/>
    <col min="14888" max="14888" width="11.125" style="101" bestFit="1" customWidth="1"/>
    <col min="14889" max="14889" width="9.5" style="101" bestFit="1" customWidth="1"/>
    <col min="14890" max="14890" width="11" style="101" bestFit="1" customWidth="1"/>
    <col min="14891" max="14899" width="15.125" style="101" bestFit="1" customWidth="1"/>
    <col min="14900" max="14900" width="7.125" style="101" bestFit="1" customWidth="1"/>
    <col min="14901" max="14901" width="11" style="101" bestFit="1" customWidth="1"/>
    <col min="14902" max="14902" width="15.125" style="101" bestFit="1" customWidth="1"/>
    <col min="14903" max="14903" width="19.25" style="101" bestFit="1" customWidth="1"/>
    <col min="14904" max="14904" width="15.125" style="101" bestFit="1" customWidth="1"/>
    <col min="14905" max="14905" width="19.25" style="101" bestFit="1" customWidth="1"/>
    <col min="14906" max="14906" width="15.125" style="101" bestFit="1" customWidth="1"/>
    <col min="14907" max="14907" width="19.25" style="101" bestFit="1" customWidth="1"/>
    <col min="14908" max="14908" width="15.125" style="101" bestFit="1" customWidth="1"/>
    <col min="14909" max="14909" width="19.25" style="101" bestFit="1" customWidth="1"/>
    <col min="14910" max="14910" width="15.125" style="101" bestFit="1" customWidth="1"/>
    <col min="14911" max="14911" width="19.25" style="101" bestFit="1" customWidth="1"/>
    <col min="14912" max="14912" width="13" style="101" bestFit="1" customWidth="1"/>
    <col min="14913" max="14913" width="17.25" style="101" bestFit="1" customWidth="1"/>
    <col min="14914" max="14914" width="15.125" style="101" bestFit="1" customWidth="1"/>
    <col min="14915" max="14915" width="19.25" style="101" bestFit="1" customWidth="1"/>
    <col min="14916" max="14916" width="15.125" style="101" bestFit="1" customWidth="1"/>
    <col min="14917" max="14917" width="19.25" style="101" bestFit="1" customWidth="1"/>
    <col min="14918" max="14923" width="21.375" style="101" bestFit="1" customWidth="1"/>
    <col min="14924" max="14925" width="17.25" style="101" bestFit="1" customWidth="1"/>
    <col min="14926" max="14926" width="7.125" style="101" bestFit="1" customWidth="1"/>
    <col min="14927" max="14927" width="11" style="101" bestFit="1" customWidth="1"/>
    <col min="14928" max="14928" width="7.125" style="101" bestFit="1" customWidth="1"/>
    <col min="14929" max="14930" width="11" style="101" bestFit="1" customWidth="1"/>
    <col min="14931" max="14931" width="15.125" style="101" bestFit="1" customWidth="1"/>
    <col min="14932" max="14932" width="16.5" style="101" bestFit="1" customWidth="1"/>
    <col min="14933" max="14933" width="20.625" style="101" bestFit="1" customWidth="1"/>
    <col min="14934" max="14934" width="7.125" style="101" bestFit="1" customWidth="1"/>
    <col min="14935" max="14937" width="11" style="101" bestFit="1" customWidth="1"/>
    <col min="14938" max="14938" width="15.125" style="101" bestFit="1" customWidth="1"/>
    <col min="14939" max="14941" width="11" style="101" bestFit="1" customWidth="1"/>
    <col min="14942" max="14942" width="13" style="101" bestFit="1" customWidth="1"/>
    <col min="14943" max="14943" width="11" style="101" bestFit="1" customWidth="1"/>
    <col min="14944" max="14944" width="15.125" style="101" bestFit="1" customWidth="1"/>
    <col min="14945" max="14945" width="17.25" style="101" bestFit="1" customWidth="1"/>
    <col min="14946" max="14946" width="7.125" style="101" bestFit="1" customWidth="1"/>
    <col min="14947" max="14947" width="13" style="101" bestFit="1" customWidth="1"/>
    <col min="14948" max="14949" width="12.375" style="101" bestFit="1" customWidth="1"/>
    <col min="14950" max="14951" width="15.125" style="101" bestFit="1" customWidth="1"/>
    <col min="14952" max="14953" width="18.625" style="101" bestFit="1" customWidth="1"/>
    <col min="14954" max="14955" width="21.375" style="101" bestFit="1" customWidth="1"/>
    <col min="14956" max="14956" width="17.25" style="101" bestFit="1" customWidth="1"/>
    <col min="14957" max="14957" width="11" style="101" bestFit="1" customWidth="1"/>
    <col min="14958" max="14959" width="15.125" style="101" bestFit="1" customWidth="1"/>
    <col min="14960" max="14960" width="11" style="101" bestFit="1" customWidth="1"/>
    <col min="14961" max="14962" width="15.125" style="101" bestFit="1" customWidth="1"/>
    <col min="14963" max="14963" width="11.875" style="101" bestFit="1" customWidth="1"/>
    <col min="14964" max="14964" width="16.375" style="101" bestFit="1" customWidth="1"/>
    <col min="14965" max="14965" width="15.125" style="101" bestFit="1" customWidth="1"/>
    <col min="14966" max="14966" width="11" style="101" bestFit="1" customWidth="1"/>
    <col min="14967" max="14968" width="15.125" style="101" bestFit="1" customWidth="1"/>
    <col min="14969" max="14969" width="11" style="101" bestFit="1" customWidth="1"/>
    <col min="14970" max="14971" width="15.125" style="101" bestFit="1" customWidth="1"/>
    <col min="14972" max="14972" width="5.25" style="101" bestFit="1" customWidth="1"/>
    <col min="14973" max="14974" width="9" style="101"/>
    <col min="14975" max="14975" width="7.125" style="101" bestFit="1" customWidth="1"/>
    <col min="14976" max="14976" width="9" style="101"/>
    <col min="14977" max="14977" width="59.375" style="101" bestFit="1" customWidth="1"/>
    <col min="14978" max="14978" width="45.5" style="101" bestFit="1" customWidth="1"/>
    <col min="14979" max="14979" width="27.625" style="101" bestFit="1" customWidth="1"/>
    <col min="14980" max="14980" width="11" style="101" bestFit="1" customWidth="1"/>
    <col min="14981" max="14984" width="13" style="101" bestFit="1" customWidth="1"/>
    <col min="14985" max="14985" width="14.375" style="101" bestFit="1" customWidth="1"/>
    <col min="14986" max="14986" width="13" style="101" bestFit="1" customWidth="1"/>
    <col min="14987" max="14988" width="18.125" style="101" bestFit="1" customWidth="1"/>
    <col min="14989" max="14989" width="20.25" style="101" bestFit="1" customWidth="1"/>
    <col min="14990" max="14990" width="17.625" style="101" bestFit="1" customWidth="1"/>
    <col min="14991" max="14991" width="15.125" style="101" bestFit="1" customWidth="1"/>
    <col min="14992" max="14992" width="21.375" style="101" bestFit="1" customWidth="1"/>
    <col min="14993" max="14993" width="12.875" style="101" bestFit="1" customWidth="1"/>
    <col min="14994" max="14994" width="13" style="101" bestFit="1" customWidth="1"/>
    <col min="14995" max="14995" width="21.5" style="101" bestFit="1" customWidth="1"/>
    <col min="14996" max="14997" width="13.125" style="101" bestFit="1" customWidth="1"/>
    <col min="14998" max="14998" width="21.25" style="101" bestFit="1" customWidth="1"/>
    <col min="14999" max="14999" width="17.375" style="101" bestFit="1" customWidth="1"/>
    <col min="15000" max="15000" width="13.125" style="101" bestFit="1" customWidth="1"/>
    <col min="15001" max="15001" width="15.125" style="101" bestFit="1" customWidth="1"/>
    <col min="15002" max="15002" width="25.25" style="101" bestFit="1" customWidth="1"/>
    <col min="15003" max="15003" width="18.875" style="101" bestFit="1" customWidth="1"/>
    <col min="15004" max="15004" width="28" style="101" bestFit="1" customWidth="1"/>
    <col min="15005" max="15005" width="26.75" style="101" bestFit="1" customWidth="1"/>
    <col min="15006" max="15006" width="28" style="101" bestFit="1" customWidth="1"/>
    <col min="15007" max="15007" width="25.25" style="101" bestFit="1" customWidth="1"/>
    <col min="15008" max="15008" width="29.625" style="101" bestFit="1" customWidth="1"/>
    <col min="15009" max="15009" width="25.25" style="101" bestFit="1" customWidth="1"/>
    <col min="15010" max="15010" width="29.625" style="101" bestFit="1" customWidth="1"/>
    <col min="15011" max="15011" width="25.25" style="101" bestFit="1" customWidth="1"/>
    <col min="15012" max="15013" width="18.875" style="101" bestFit="1" customWidth="1"/>
    <col min="15014" max="15014" width="21" style="101" bestFit="1" customWidth="1"/>
    <col min="15015" max="15015" width="20.875" style="101" bestFit="1" customWidth="1"/>
    <col min="15016" max="15016" width="12.625" style="101" bestFit="1" customWidth="1"/>
    <col min="15017" max="15017" width="15.125" style="101" bestFit="1" customWidth="1"/>
    <col min="15018" max="15018" width="7.125" style="101" bestFit="1" customWidth="1"/>
    <col min="15019" max="15019" width="19.25" style="101" bestFit="1" customWidth="1"/>
    <col min="15020" max="15022" width="15.125" style="101" bestFit="1" customWidth="1"/>
    <col min="15023" max="15023" width="17.25" style="101" bestFit="1" customWidth="1"/>
    <col min="15024" max="15026" width="15.125" style="101" bestFit="1" customWidth="1"/>
    <col min="15027" max="15028" width="17.25" style="101" bestFit="1" customWidth="1"/>
    <col min="15029" max="15029" width="15.125" style="101" bestFit="1" customWidth="1"/>
    <col min="15030" max="15031" width="17.25" style="101" bestFit="1" customWidth="1"/>
    <col min="15032" max="15032" width="15.125" style="101" bestFit="1" customWidth="1"/>
    <col min="15033" max="15034" width="17.25" style="101" bestFit="1" customWidth="1"/>
    <col min="15035" max="15035" width="19.25" style="101" bestFit="1" customWidth="1"/>
    <col min="15036" max="15037" width="21.375" style="101" bestFit="1" customWidth="1"/>
    <col min="15038" max="15038" width="23.5" style="101" bestFit="1" customWidth="1"/>
    <col min="15039" max="15039" width="21.375" style="101" bestFit="1" customWidth="1"/>
    <col min="15040" max="15040" width="19.25" style="101" bestFit="1" customWidth="1"/>
    <col min="15041" max="15042" width="21.375" style="101" bestFit="1" customWidth="1"/>
    <col min="15043" max="15043" width="23.5" style="101" bestFit="1" customWidth="1"/>
    <col min="15044" max="15044" width="21.375" style="101" bestFit="1" customWidth="1"/>
    <col min="15045" max="15045" width="17.25" style="101" bestFit="1" customWidth="1"/>
    <col min="15046" max="15048" width="19.25" style="101" bestFit="1" customWidth="1"/>
    <col min="15049" max="15049" width="18.375" style="101" bestFit="1" customWidth="1"/>
    <col min="15050" max="15051" width="20.375" style="101" bestFit="1" customWidth="1"/>
    <col min="15052" max="15052" width="13" style="101" bestFit="1" customWidth="1"/>
    <col min="15053" max="15054" width="19.25" style="101" bestFit="1" customWidth="1"/>
    <col min="15055" max="15056" width="17.25" style="101" bestFit="1" customWidth="1"/>
    <col min="15057" max="15059" width="19.25" style="101" bestFit="1" customWidth="1"/>
    <col min="15060" max="15061" width="21.375" style="101" bestFit="1" customWidth="1"/>
    <col min="15062" max="15062" width="19.25" style="101" bestFit="1" customWidth="1"/>
    <col min="15063" max="15064" width="21.375" style="101" bestFit="1" customWidth="1"/>
    <col min="15065" max="15065" width="23.5" style="101" bestFit="1" customWidth="1"/>
    <col min="15066" max="15067" width="21.375" style="101" bestFit="1" customWidth="1"/>
    <col min="15068" max="15070" width="23.5" style="101" bestFit="1" customWidth="1"/>
    <col min="15071" max="15072" width="25.5" style="101" bestFit="1" customWidth="1"/>
    <col min="15073" max="15073" width="23.5" style="101" bestFit="1" customWidth="1"/>
    <col min="15074" max="15075" width="25.5" style="101" bestFit="1" customWidth="1"/>
    <col min="15076" max="15076" width="27.625" style="101" bestFit="1" customWidth="1"/>
    <col min="15077" max="15077" width="25.5" style="101" bestFit="1" customWidth="1"/>
    <col min="15078" max="15078" width="22.75" style="101" bestFit="1" customWidth="1"/>
    <col min="15079" max="15079" width="26.875" style="101" bestFit="1" customWidth="1"/>
    <col min="15080" max="15081" width="19.25" style="101" bestFit="1" customWidth="1"/>
    <col min="15082" max="15082" width="25.5" style="101" bestFit="1" customWidth="1"/>
    <col min="15083" max="15084" width="21.375" style="101" bestFit="1" customWidth="1"/>
    <col min="15085" max="15085" width="27.625" style="101" bestFit="1" customWidth="1"/>
    <col min="15086" max="15086" width="8.375" style="101" bestFit="1" customWidth="1"/>
    <col min="15087" max="15089" width="16.75" style="101" bestFit="1" customWidth="1"/>
    <col min="15090" max="15090" width="18.875" style="101" bestFit="1" customWidth="1"/>
    <col min="15091" max="15091" width="23.5" style="101" bestFit="1" customWidth="1"/>
    <col min="15092" max="15092" width="25.5" style="101" bestFit="1" customWidth="1"/>
    <col min="15093" max="15094" width="8.375" style="101" bestFit="1" customWidth="1"/>
    <col min="15095" max="15095" width="10.25" style="101" bestFit="1" customWidth="1"/>
    <col min="15096" max="15096" width="13.75" style="101" bestFit="1" customWidth="1"/>
    <col min="15097" max="15097" width="15.125" style="101" bestFit="1" customWidth="1"/>
    <col min="15098" max="15100" width="21.5" style="101" bestFit="1" customWidth="1"/>
    <col min="15101" max="15102" width="19.25" style="101" bestFit="1" customWidth="1"/>
    <col min="15103" max="15103" width="6.625" style="101" bestFit="1" customWidth="1"/>
    <col min="15104" max="15104" width="9" style="101"/>
    <col min="15105" max="15105" width="15.125" style="101" bestFit="1" customWidth="1"/>
    <col min="15106" max="15106" width="13" style="101" bestFit="1" customWidth="1"/>
    <col min="15107" max="15109" width="9" style="101" bestFit="1"/>
    <col min="15110" max="15110" width="13" style="101" bestFit="1" customWidth="1"/>
    <col min="15111" max="15111" width="15" style="101" customWidth="1"/>
    <col min="15112" max="15112" width="13" style="101" bestFit="1" customWidth="1"/>
    <col min="15113" max="15113" width="9" style="101" bestFit="1"/>
    <col min="15114" max="15116" width="12.375" style="101" bestFit="1" customWidth="1"/>
    <col min="15117" max="15117" width="11" style="101" bestFit="1" customWidth="1"/>
    <col min="15118" max="15118" width="20.375" style="101" bestFit="1" customWidth="1"/>
    <col min="15119" max="15120" width="27.75" style="101" bestFit="1" customWidth="1"/>
    <col min="15121" max="15122" width="19.375" style="101" bestFit="1" customWidth="1"/>
    <col min="15123" max="15123" width="17.25" style="101" bestFit="1" customWidth="1"/>
    <col min="15124" max="15124" width="19.375" style="101" bestFit="1" customWidth="1"/>
    <col min="15125" max="15126" width="9" style="101" bestFit="1"/>
    <col min="15127" max="15127" width="17.375" style="101" bestFit="1" customWidth="1"/>
    <col min="15128" max="15128" width="9" style="101" bestFit="1"/>
    <col min="15129" max="15129" width="17.375" style="101" bestFit="1" customWidth="1"/>
    <col min="15130" max="15131" width="9" style="101" bestFit="1"/>
    <col min="15132" max="15133" width="11.125" style="101" bestFit="1" customWidth="1"/>
    <col min="15134" max="15134" width="5.25" style="101" bestFit="1" customWidth="1"/>
    <col min="15135" max="15135" width="9" style="101" bestFit="1"/>
    <col min="15136" max="15136" width="14.25" style="101" bestFit="1" customWidth="1"/>
    <col min="15137" max="15137" width="17.875" style="101" bestFit="1" customWidth="1"/>
    <col min="15138" max="15138" width="5.25" style="101" bestFit="1" customWidth="1"/>
    <col min="15139" max="15139" width="9" style="101" bestFit="1"/>
    <col min="15140" max="15140" width="11" style="101" bestFit="1" customWidth="1"/>
    <col min="15141" max="15141" width="8.375" style="101" bestFit="1" customWidth="1"/>
    <col min="15142" max="15142" width="9.625" style="101" bestFit="1" customWidth="1"/>
    <col min="15143" max="15143" width="15.125" style="101" bestFit="1" customWidth="1"/>
    <col min="15144" max="15144" width="11.125" style="101" bestFit="1" customWidth="1"/>
    <col min="15145" max="15145" width="9.5" style="101" bestFit="1" customWidth="1"/>
    <col min="15146" max="15146" width="11" style="101" bestFit="1" customWidth="1"/>
    <col min="15147" max="15155" width="15.125" style="101" bestFit="1" customWidth="1"/>
    <col min="15156" max="15156" width="7.125" style="101" bestFit="1" customWidth="1"/>
    <col min="15157" max="15157" width="11" style="101" bestFit="1" customWidth="1"/>
    <col min="15158" max="15158" width="15.125" style="101" bestFit="1" customWidth="1"/>
    <col min="15159" max="15159" width="19.25" style="101" bestFit="1" customWidth="1"/>
    <col min="15160" max="15160" width="15.125" style="101" bestFit="1" customWidth="1"/>
    <col min="15161" max="15161" width="19.25" style="101" bestFit="1" customWidth="1"/>
    <col min="15162" max="15162" width="15.125" style="101" bestFit="1" customWidth="1"/>
    <col min="15163" max="15163" width="19.25" style="101" bestFit="1" customWidth="1"/>
    <col min="15164" max="15164" width="15.125" style="101" bestFit="1" customWidth="1"/>
    <col min="15165" max="15165" width="19.25" style="101" bestFit="1" customWidth="1"/>
    <col min="15166" max="15166" width="15.125" style="101" bestFit="1" customWidth="1"/>
    <col min="15167" max="15167" width="19.25" style="101" bestFit="1" customWidth="1"/>
    <col min="15168" max="15168" width="13" style="101" bestFit="1" customWidth="1"/>
    <col min="15169" max="15169" width="17.25" style="101" bestFit="1" customWidth="1"/>
    <col min="15170" max="15170" width="15.125" style="101" bestFit="1" customWidth="1"/>
    <col min="15171" max="15171" width="19.25" style="101" bestFit="1" customWidth="1"/>
    <col min="15172" max="15172" width="15.125" style="101" bestFit="1" customWidth="1"/>
    <col min="15173" max="15173" width="19.25" style="101" bestFit="1" customWidth="1"/>
    <col min="15174" max="15179" width="21.375" style="101" bestFit="1" customWidth="1"/>
    <col min="15180" max="15181" width="17.25" style="101" bestFit="1" customWidth="1"/>
    <col min="15182" max="15182" width="7.125" style="101" bestFit="1" customWidth="1"/>
    <col min="15183" max="15183" width="11" style="101" bestFit="1" customWidth="1"/>
    <col min="15184" max="15184" width="7.125" style="101" bestFit="1" customWidth="1"/>
    <col min="15185" max="15186" width="11" style="101" bestFit="1" customWidth="1"/>
    <col min="15187" max="15187" width="15.125" style="101" bestFit="1" customWidth="1"/>
    <col min="15188" max="15188" width="16.5" style="101" bestFit="1" customWidth="1"/>
    <col min="15189" max="15189" width="20.625" style="101" bestFit="1" customWidth="1"/>
    <col min="15190" max="15190" width="7.125" style="101" bestFit="1" customWidth="1"/>
    <col min="15191" max="15193" width="11" style="101" bestFit="1" customWidth="1"/>
    <col min="15194" max="15194" width="15.125" style="101" bestFit="1" customWidth="1"/>
    <col min="15195" max="15197" width="11" style="101" bestFit="1" customWidth="1"/>
    <col min="15198" max="15198" width="13" style="101" bestFit="1" customWidth="1"/>
    <col min="15199" max="15199" width="11" style="101" bestFit="1" customWidth="1"/>
    <col min="15200" max="15200" width="15.125" style="101" bestFit="1" customWidth="1"/>
    <col min="15201" max="15201" width="17.25" style="101" bestFit="1" customWidth="1"/>
    <col min="15202" max="15202" width="7.125" style="101" bestFit="1" customWidth="1"/>
    <col min="15203" max="15203" width="13" style="101" bestFit="1" customWidth="1"/>
    <col min="15204" max="15205" width="12.375" style="101" bestFit="1" customWidth="1"/>
    <col min="15206" max="15207" width="15.125" style="101" bestFit="1" customWidth="1"/>
    <col min="15208" max="15209" width="18.625" style="101" bestFit="1" customWidth="1"/>
    <col min="15210" max="15211" width="21.375" style="101" bestFit="1" customWidth="1"/>
    <col min="15212" max="15212" width="17.25" style="101" bestFit="1" customWidth="1"/>
    <col min="15213" max="15213" width="11" style="101" bestFit="1" customWidth="1"/>
    <col min="15214" max="15215" width="15.125" style="101" bestFit="1" customWidth="1"/>
    <col min="15216" max="15216" width="11" style="101" bestFit="1" customWidth="1"/>
    <col min="15217" max="15218" width="15.125" style="101" bestFit="1" customWidth="1"/>
    <col min="15219" max="15219" width="11.875" style="101" bestFit="1" customWidth="1"/>
    <col min="15220" max="15220" width="16.375" style="101" bestFit="1" customWidth="1"/>
    <col min="15221" max="15221" width="15.125" style="101" bestFit="1" customWidth="1"/>
    <col min="15222" max="15222" width="11" style="101" bestFit="1" customWidth="1"/>
    <col min="15223" max="15224" width="15.125" style="101" bestFit="1" customWidth="1"/>
    <col min="15225" max="15225" width="11" style="101" bestFit="1" customWidth="1"/>
    <col min="15226" max="15227" width="15.125" style="101" bestFit="1" customWidth="1"/>
    <col min="15228" max="15228" width="5.25" style="101" bestFit="1" customWidth="1"/>
    <col min="15229" max="15230" width="9" style="101"/>
    <col min="15231" max="15231" width="7.125" style="101" bestFit="1" customWidth="1"/>
    <col min="15232" max="15232" width="9" style="101"/>
    <col min="15233" max="15233" width="59.375" style="101" bestFit="1" customWidth="1"/>
    <col min="15234" max="15234" width="45.5" style="101" bestFit="1" customWidth="1"/>
    <col min="15235" max="15235" width="27.625" style="101" bestFit="1" customWidth="1"/>
    <col min="15236" max="15236" width="11" style="101" bestFit="1" customWidth="1"/>
    <col min="15237" max="15240" width="13" style="101" bestFit="1" customWidth="1"/>
    <col min="15241" max="15241" width="14.375" style="101" bestFit="1" customWidth="1"/>
    <col min="15242" max="15242" width="13" style="101" bestFit="1" customWidth="1"/>
    <col min="15243" max="15244" width="18.125" style="101" bestFit="1" customWidth="1"/>
    <col min="15245" max="15245" width="20.25" style="101" bestFit="1" customWidth="1"/>
    <col min="15246" max="15246" width="17.625" style="101" bestFit="1" customWidth="1"/>
    <col min="15247" max="15247" width="15.125" style="101" bestFit="1" customWidth="1"/>
    <col min="15248" max="15248" width="21.375" style="101" bestFit="1" customWidth="1"/>
    <col min="15249" max="15249" width="12.875" style="101" bestFit="1" customWidth="1"/>
    <col min="15250" max="15250" width="13" style="101" bestFit="1" customWidth="1"/>
    <col min="15251" max="15251" width="21.5" style="101" bestFit="1" customWidth="1"/>
    <col min="15252" max="15253" width="13.125" style="101" bestFit="1" customWidth="1"/>
    <col min="15254" max="15254" width="21.25" style="101" bestFit="1" customWidth="1"/>
    <col min="15255" max="15255" width="17.375" style="101" bestFit="1" customWidth="1"/>
    <col min="15256" max="15256" width="13.125" style="101" bestFit="1" customWidth="1"/>
    <col min="15257" max="15257" width="15.125" style="101" bestFit="1" customWidth="1"/>
    <col min="15258" max="15258" width="25.25" style="101" bestFit="1" customWidth="1"/>
    <col min="15259" max="15259" width="18.875" style="101" bestFit="1" customWidth="1"/>
    <col min="15260" max="15260" width="28" style="101" bestFit="1" customWidth="1"/>
    <col min="15261" max="15261" width="26.75" style="101" bestFit="1" customWidth="1"/>
    <col min="15262" max="15262" width="28" style="101" bestFit="1" customWidth="1"/>
    <col min="15263" max="15263" width="25.25" style="101" bestFit="1" customWidth="1"/>
    <col min="15264" max="15264" width="29.625" style="101" bestFit="1" customWidth="1"/>
    <col min="15265" max="15265" width="25.25" style="101" bestFit="1" customWidth="1"/>
    <col min="15266" max="15266" width="29.625" style="101" bestFit="1" customWidth="1"/>
    <col min="15267" max="15267" width="25.25" style="101" bestFit="1" customWidth="1"/>
    <col min="15268" max="15269" width="18.875" style="101" bestFit="1" customWidth="1"/>
    <col min="15270" max="15270" width="21" style="101" bestFit="1" customWidth="1"/>
    <col min="15271" max="15271" width="20.875" style="101" bestFit="1" customWidth="1"/>
    <col min="15272" max="15272" width="12.625" style="101" bestFit="1" customWidth="1"/>
    <col min="15273" max="15273" width="15.125" style="101" bestFit="1" customWidth="1"/>
    <col min="15274" max="15274" width="7.125" style="101" bestFit="1" customWidth="1"/>
    <col min="15275" max="15275" width="19.25" style="101" bestFit="1" customWidth="1"/>
    <col min="15276" max="15278" width="15.125" style="101" bestFit="1" customWidth="1"/>
    <col min="15279" max="15279" width="17.25" style="101" bestFit="1" customWidth="1"/>
    <col min="15280" max="15282" width="15.125" style="101" bestFit="1" customWidth="1"/>
    <col min="15283" max="15284" width="17.25" style="101" bestFit="1" customWidth="1"/>
    <col min="15285" max="15285" width="15.125" style="101" bestFit="1" customWidth="1"/>
    <col min="15286" max="15287" width="17.25" style="101" bestFit="1" customWidth="1"/>
    <col min="15288" max="15288" width="15.125" style="101" bestFit="1" customWidth="1"/>
    <col min="15289" max="15290" width="17.25" style="101" bestFit="1" customWidth="1"/>
    <col min="15291" max="15291" width="19.25" style="101" bestFit="1" customWidth="1"/>
    <col min="15292" max="15293" width="21.375" style="101" bestFit="1" customWidth="1"/>
    <col min="15294" max="15294" width="23.5" style="101" bestFit="1" customWidth="1"/>
    <col min="15295" max="15295" width="21.375" style="101" bestFit="1" customWidth="1"/>
    <col min="15296" max="15296" width="19.25" style="101" bestFit="1" customWidth="1"/>
    <col min="15297" max="15298" width="21.375" style="101" bestFit="1" customWidth="1"/>
    <col min="15299" max="15299" width="23.5" style="101" bestFit="1" customWidth="1"/>
    <col min="15300" max="15300" width="21.375" style="101" bestFit="1" customWidth="1"/>
    <col min="15301" max="15301" width="17.25" style="101" bestFit="1" customWidth="1"/>
    <col min="15302" max="15304" width="19.25" style="101" bestFit="1" customWidth="1"/>
    <col min="15305" max="15305" width="18.375" style="101" bestFit="1" customWidth="1"/>
    <col min="15306" max="15307" width="20.375" style="101" bestFit="1" customWidth="1"/>
    <col min="15308" max="15308" width="13" style="101" bestFit="1" customWidth="1"/>
    <col min="15309" max="15310" width="19.25" style="101" bestFit="1" customWidth="1"/>
    <col min="15311" max="15312" width="17.25" style="101" bestFit="1" customWidth="1"/>
    <col min="15313" max="15315" width="19.25" style="101" bestFit="1" customWidth="1"/>
    <col min="15316" max="15317" width="21.375" style="101" bestFit="1" customWidth="1"/>
    <col min="15318" max="15318" width="19.25" style="101" bestFit="1" customWidth="1"/>
    <col min="15319" max="15320" width="21.375" style="101" bestFit="1" customWidth="1"/>
    <col min="15321" max="15321" width="23.5" style="101" bestFit="1" customWidth="1"/>
    <col min="15322" max="15323" width="21.375" style="101" bestFit="1" customWidth="1"/>
    <col min="15324" max="15326" width="23.5" style="101" bestFit="1" customWidth="1"/>
    <col min="15327" max="15328" width="25.5" style="101" bestFit="1" customWidth="1"/>
    <col min="15329" max="15329" width="23.5" style="101" bestFit="1" customWidth="1"/>
    <col min="15330" max="15331" width="25.5" style="101" bestFit="1" customWidth="1"/>
    <col min="15332" max="15332" width="27.625" style="101" bestFit="1" customWidth="1"/>
    <col min="15333" max="15333" width="25.5" style="101" bestFit="1" customWidth="1"/>
    <col min="15334" max="15334" width="22.75" style="101" bestFit="1" customWidth="1"/>
    <col min="15335" max="15335" width="26.875" style="101" bestFit="1" customWidth="1"/>
    <col min="15336" max="15337" width="19.25" style="101" bestFit="1" customWidth="1"/>
    <col min="15338" max="15338" width="25.5" style="101" bestFit="1" customWidth="1"/>
    <col min="15339" max="15340" width="21.375" style="101" bestFit="1" customWidth="1"/>
    <col min="15341" max="15341" width="27.625" style="101" bestFit="1" customWidth="1"/>
    <col min="15342" max="15342" width="8.375" style="101" bestFit="1" customWidth="1"/>
    <col min="15343" max="15345" width="16.75" style="101" bestFit="1" customWidth="1"/>
    <col min="15346" max="15346" width="18.875" style="101" bestFit="1" customWidth="1"/>
    <col min="15347" max="15347" width="23.5" style="101" bestFit="1" customWidth="1"/>
    <col min="15348" max="15348" width="25.5" style="101" bestFit="1" customWidth="1"/>
    <col min="15349" max="15350" width="8.375" style="101" bestFit="1" customWidth="1"/>
    <col min="15351" max="15351" width="10.25" style="101" bestFit="1" customWidth="1"/>
    <col min="15352" max="15352" width="13.75" style="101" bestFit="1" customWidth="1"/>
    <col min="15353" max="15353" width="15.125" style="101" bestFit="1" customWidth="1"/>
    <col min="15354" max="15356" width="21.5" style="101" bestFit="1" customWidth="1"/>
    <col min="15357" max="15358" width="19.25" style="101" bestFit="1" customWidth="1"/>
    <col min="15359" max="15359" width="6.625" style="101" bestFit="1" customWidth="1"/>
    <col min="15360" max="15360" width="9" style="101"/>
    <col min="15361" max="15361" width="15.125" style="101" bestFit="1" customWidth="1"/>
    <col min="15362" max="15362" width="13" style="101" bestFit="1" customWidth="1"/>
    <col min="15363" max="15365" width="9" style="101" bestFit="1"/>
    <col min="15366" max="15366" width="13" style="101" bestFit="1" customWidth="1"/>
    <col min="15367" max="15367" width="15" style="101" customWidth="1"/>
    <col min="15368" max="15368" width="13" style="101" bestFit="1" customWidth="1"/>
    <col min="15369" max="15369" width="9" style="101" bestFit="1"/>
    <col min="15370" max="15372" width="12.375" style="101" bestFit="1" customWidth="1"/>
    <col min="15373" max="15373" width="11" style="101" bestFit="1" customWidth="1"/>
    <col min="15374" max="15374" width="20.375" style="101" bestFit="1" customWidth="1"/>
    <col min="15375" max="15376" width="27.75" style="101" bestFit="1" customWidth="1"/>
    <col min="15377" max="15378" width="19.375" style="101" bestFit="1" customWidth="1"/>
    <col min="15379" max="15379" width="17.25" style="101" bestFit="1" customWidth="1"/>
    <col min="15380" max="15380" width="19.375" style="101" bestFit="1" customWidth="1"/>
    <col min="15381" max="15382" width="9" style="101" bestFit="1"/>
    <col min="15383" max="15383" width="17.375" style="101" bestFit="1" customWidth="1"/>
    <col min="15384" max="15384" width="9" style="101" bestFit="1"/>
    <col min="15385" max="15385" width="17.375" style="101" bestFit="1" customWidth="1"/>
    <col min="15386" max="15387" width="9" style="101" bestFit="1"/>
    <col min="15388" max="15389" width="11.125" style="101" bestFit="1" customWidth="1"/>
    <col min="15390" max="15390" width="5.25" style="101" bestFit="1" customWidth="1"/>
    <col min="15391" max="15391" width="9" style="101" bestFit="1"/>
    <col min="15392" max="15392" width="14.25" style="101" bestFit="1" customWidth="1"/>
    <col min="15393" max="15393" width="17.875" style="101" bestFit="1" customWidth="1"/>
    <col min="15394" max="15394" width="5.25" style="101" bestFit="1" customWidth="1"/>
    <col min="15395" max="15395" width="9" style="101" bestFit="1"/>
    <col min="15396" max="15396" width="11" style="101" bestFit="1" customWidth="1"/>
    <col min="15397" max="15397" width="8.375" style="101" bestFit="1" customWidth="1"/>
    <col min="15398" max="15398" width="9.625" style="101" bestFit="1" customWidth="1"/>
    <col min="15399" max="15399" width="15.125" style="101" bestFit="1" customWidth="1"/>
    <col min="15400" max="15400" width="11.125" style="101" bestFit="1" customWidth="1"/>
    <col min="15401" max="15401" width="9.5" style="101" bestFit="1" customWidth="1"/>
    <col min="15402" max="15402" width="11" style="101" bestFit="1" customWidth="1"/>
    <col min="15403" max="15411" width="15.125" style="101" bestFit="1" customWidth="1"/>
    <col min="15412" max="15412" width="7.125" style="101" bestFit="1" customWidth="1"/>
    <col min="15413" max="15413" width="11" style="101" bestFit="1" customWidth="1"/>
    <col min="15414" max="15414" width="15.125" style="101" bestFit="1" customWidth="1"/>
    <col min="15415" max="15415" width="19.25" style="101" bestFit="1" customWidth="1"/>
    <col min="15416" max="15416" width="15.125" style="101" bestFit="1" customWidth="1"/>
    <col min="15417" max="15417" width="19.25" style="101" bestFit="1" customWidth="1"/>
    <col min="15418" max="15418" width="15.125" style="101" bestFit="1" customWidth="1"/>
    <col min="15419" max="15419" width="19.25" style="101" bestFit="1" customWidth="1"/>
    <col min="15420" max="15420" width="15.125" style="101" bestFit="1" customWidth="1"/>
    <col min="15421" max="15421" width="19.25" style="101" bestFit="1" customWidth="1"/>
    <col min="15422" max="15422" width="15.125" style="101" bestFit="1" customWidth="1"/>
    <col min="15423" max="15423" width="19.25" style="101" bestFit="1" customWidth="1"/>
    <col min="15424" max="15424" width="13" style="101" bestFit="1" customWidth="1"/>
    <col min="15425" max="15425" width="17.25" style="101" bestFit="1" customWidth="1"/>
    <col min="15426" max="15426" width="15.125" style="101" bestFit="1" customWidth="1"/>
    <col min="15427" max="15427" width="19.25" style="101" bestFit="1" customWidth="1"/>
    <col min="15428" max="15428" width="15.125" style="101" bestFit="1" customWidth="1"/>
    <col min="15429" max="15429" width="19.25" style="101" bestFit="1" customWidth="1"/>
    <col min="15430" max="15435" width="21.375" style="101" bestFit="1" customWidth="1"/>
    <col min="15436" max="15437" width="17.25" style="101" bestFit="1" customWidth="1"/>
    <col min="15438" max="15438" width="7.125" style="101" bestFit="1" customWidth="1"/>
    <col min="15439" max="15439" width="11" style="101" bestFit="1" customWidth="1"/>
    <col min="15440" max="15440" width="7.125" style="101" bestFit="1" customWidth="1"/>
    <col min="15441" max="15442" width="11" style="101" bestFit="1" customWidth="1"/>
    <col min="15443" max="15443" width="15.125" style="101" bestFit="1" customWidth="1"/>
    <col min="15444" max="15444" width="16.5" style="101" bestFit="1" customWidth="1"/>
    <col min="15445" max="15445" width="20.625" style="101" bestFit="1" customWidth="1"/>
    <col min="15446" max="15446" width="7.125" style="101" bestFit="1" customWidth="1"/>
    <col min="15447" max="15449" width="11" style="101" bestFit="1" customWidth="1"/>
    <col min="15450" max="15450" width="15.125" style="101" bestFit="1" customWidth="1"/>
    <col min="15451" max="15453" width="11" style="101" bestFit="1" customWidth="1"/>
    <col min="15454" max="15454" width="13" style="101" bestFit="1" customWidth="1"/>
    <col min="15455" max="15455" width="11" style="101" bestFit="1" customWidth="1"/>
    <col min="15456" max="15456" width="15.125" style="101" bestFit="1" customWidth="1"/>
    <col min="15457" max="15457" width="17.25" style="101" bestFit="1" customWidth="1"/>
    <col min="15458" max="15458" width="7.125" style="101" bestFit="1" customWidth="1"/>
    <col min="15459" max="15459" width="13" style="101" bestFit="1" customWidth="1"/>
    <col min="15460" max="15461" width="12.375" style="101" bestFit="1" customWidth="1"/>
    <col min="15462" max="15463" width="15.125" style="101" bestFit="1" customWidth="1"/>
    <col min="15464" max="15465" width="18.625" style="101" bestFit="1" customWidth="1"/>
    <col min="15466" max="15467" width="21.375" style="101" bestFit="1" customWidth="1"/>
    <col min="15468" max="15468" width="17.25" style="101" bestFit="1" customWidth="1"/>
    <col min="15469" max="15469" width="11" style="101" bestFit="1" customWidth="1"/>
    <col min="15470" max="15471" width="15.125" style="101" bestFit="1" customWidth="1"/>
    <col min="15472" max="15472" width="11" style="101" bestFit="1" customWidth="1"/>
    <col min="15473" max="15474" width="15.125" style="101" bestFit="1" customWidth="1"/>
    <col min="15475" max="15475" width="11.875" style="101" bestFit="1" customWidth="1"/>
    <col min="15476" max="15476" width="16.375" style="101" bestFit="1" customWidth="1"/>
    <col min="15477" max="15477" width="15.125" style="101" bestFit="1" customWidth="1"/>
    <col min="15478" max="15478" width="11" style="101" bestFit="1" customWidth="1"/>
    <col min="15479" max="15480" width="15.125" style="101" bestFit="1" customWidth="1"/>
    <col min="15481" max="15481" width="11" style="101" bestFit="1" customWidth="1"/>
    <col min="15482" max="15483" width="15.125" style="101" bestFit="1" customWidth="1"/>
    <col min="15484" max="15484" width="5.25" style="101" bestFit="1" customWidth="1"/>
    <col min="15485" max="15486" width="9" style="101"/>
    <col min="15487" max="15487" width="7.125" style="101" bestFit="1" customWidth="1"/>
    <col min="15488" max="15488" width="9" style="101"/>
    <col min="15489" max="15489" width="59.375" style="101" bestFit="1" customWidth="1"/>
    <col min="15490" max="15490" width="45.5" style="101" bestFit="1" customWidth="1"/>
    <col min="15491" max="15491" width="27.625" style="101" bestFit="1" customWidth="1"/>
    <col min="15492" max="15492" width="11" style="101" bestFit="1" customWidth="1"/>
    <col min="15493" max="15496" width="13" style="101" bestFit="1" customWidth="1"/>
    <col min="15497" max="15497" width="14.375" style="101" bestFit="1" customWidth="1"/>
    <col min="15498" max="15498" width="13" style="101" bestFit="1" customWidth="1"/>
    <col min="15499" max="15500" width="18.125" style="101" bestFit="1" customWidth="1"/>
    <col min="15501" max="15501" width="20.25" style="101" bestFit="1" customWidth="1"/>
    <col min="15502" max="15502" width="17.625" style="101" bestFit="1" customWidth="1"/>
    <col min="15503" max="15503" width="15.125" style="101" bestFit="1" customWidth="1"/>
    <col min="15504" max="15504" width="21.375" style="101" bestFit="1" customWidth="1"/>
    <col min="15505" max="15505" width="12.875" style="101" bestFit="1" customWidth="1"/>
    <col min="15506" max="15506" width="13" style="101" bestFit="1" customWidth="1"/>
    <col min="15507" max="15507" width="21.5" style="101" bestFit="1" customWidth="1"/>
    <col min="15508" max="15509" width="13.125" style="101" bestFit="1" customWidth="1"/>
    <col min="15510" max="15510" width="21.25" style="101" bestFit="1" customWidth="1"/>
    <col min="15511" max="15511" width="17.375" style="101" bestFit="1" customWidth="1"/>
    <col min="15512" max="15512" width="13.125" style="101" bestFit="1" customWidth="1"/>
    <col min="15513" max="15513" width="15.125" style="101" bestFit="1" customWidth="1"/>
    <col min="15514" max="15514" width="25.25" style="101" bestFit="1" customWidth="1"/>
    <col min="15515" max="15515" width="18.875" style="101" bestFit="1" customWidth="1"/>
    <col min="15516" max="15516" width="28" style="101" bestFit="1" customWidth="1"/>
    <col min="15517" max="15517" width="26.75" style="101" bestFit="1" customWidth="1"/>
    <col min="15518" max="15518" width="28" style="101" bestFit="1" customWidth="1"/>
    <col min="15519" max="15519" width="25.25" style="101" bestFit="1" customWidth="1"/>
    <col min="15520" max="15520" width="29.625" style="101" bestFit="1" customWidth="1"/>
    <col min="15521" max="15521" width="25.25" style="101" bestFit="1" customWidth="1"/>
    <col min="15522" max="15522" width="29.625" style="101" bestFit="1" customWidth="1"/>
    <col min="15523" max="15523" width="25.25" style="101" bestFit="1" customWidth="1"/>
    <col min="15524" max="15525" width="18.875" style="101" bestFit="1" customWidth="1"/>
    <col min="15526" max="15526" width="21" style="101" bestFit="1" customWidth="1"/>
    <col min="15527" max="15527" width="20.875" style="101" bestFit="1" customWidth="1"/>
    <col min="15528" max="15528" width="12.625" style="101" bestFit="1" customWidth="1"/>
    <col min="15529" max="15529" width="15.125" style="101" bestFit="1" customWidth="1"/>
    <col min="15530" max="15530" width="7.125" style="101" bestFit="1" customWidth="1"/>
    <col min="15531" max="15531" width="19.25" style="101" bestFit="1" customWidth="1"/>
    <col min="15532" max="15534" width="15.125" style="101" bestFit="1" customWidth="1"/>
    <col min="15535" max="15535" width="17.25" style="101" bestFit="1" customWidth="1"/>
    <col min="15536" max="15538" width="15.125" style="101" bestFit="1" customWidth="1"/>
    <col min="15539" max="15540" width="17.25" style="101" bestFit="1" customWidth="1"/>
    <col min="15541" max="15541" width="15.125" style="101" bestFit="1" customWidth="1"/>
    <col min="15542" max="15543" width="17.25" style="101" bestFit="1" customWidth="1"/>
    <col min="15544" max="15544" width="15.125" style="101" bestFit="1" customWidth="1"/>
    <col min="15545" max="15546" width="17.25" style="101" bestFit="1" customWidth="1"/>
    <col min="15547" max="15547" width="19.25" style="101" bestFit="1" customWidth="1"/>
    <col min="15548" max="15549" width="21.375" style="101" bestFit="1" customWidth="1"/>
    <col min="15550" max="15550" width="23.5" style="101" bestFit="1" customWidth="1"/>
    <col min="15551" max="15551" width="21.375" style="101" bestFit="1" customWidth="1"/>
    <col min="15552" max="15552" width="19.25" style="101" bestFit="1" customWidth="1"/>
    <col min="15553" max="15554" width="21.375" style="101" bestFit="1" customWidth="1"/>
    <col min="15555" max="15555" width="23.5" style="101" bestFit="1" customWidth="1"/>
    <col min="15556" max="15556" width="21.375" style="101" bestFit="1" customWidth="1"/>
    <col min="15557" max="15557" width="17.25" style="101" bestFit="1" customWidth="1"/>
    <col min="15558" max="15560" width="19.25" style="101" bestFit="1" customWidth="1"/>
    <col min="15561" max="15561" width="18.375" style="101" bestFit="1" customWidth="1"/>
    <col min="15562" max="15563" width="20.375" style="101" bestFit="1" customWidth="1"/>
    <col min="15564" max="15564" width="13" style="101" bestFit="1" customWidth="1"/>
    <col min="15565" max="15566" width="19.25" style="101" bestFit="1" customWidth="1"/>
    <col min="15567" max="15568" width="17.25" style="101" bestFit="1" customWidth="1"/>
    <col min="15569" max="15571" width="19.25" style="101" bestFit="1" customWidth="1"/>
    <col min="15572" max="15573" width="21.375" style="101" bestFit="1" customWidth="1"/>
    <col min="15574" max="15574" width="19.25" style="101" bestFit="1" customWidth="1"/>
    <col min="15575" max="15576" width="21.375" style="101" bestFit="1" customWidth="1"/>
    <col min="15577" max="15577" width="23.5" style="101" bestFit="1" customWidth="1"/>
    <col min="15578" max="15579" width="21.375" style="101" bestFit="1" customWidth="1"/>
    <col min="15580" max="15582" width="23.5" style="101" bestFit="1" customWidth="1"/>
    <col min="15583" max="15584" width="25.5" style="101" bestFit="1" customWidth="1"/>
    <col min="15585" max="15585" width="23.5" style="101" bestFit="1" customWidth="1"/>
    <col min="15586" max="15587" width="25.5" style="101" bestFit="1" customWidth="1"/>
    <col min="15588" max="15588" width="27.625" style="101" bestFit="1" customWidth="1"/>
    <col min="15589" max="15589" width="25.5" style="101" bestFit="1" customWidth="1"/>
    <col min="15590" max="15590" width="22.75" style="101" bestFit="1" customWidth="1"/>
    <col min="15591" max="15591" width="26.875" style="101" bestFit="1" customWidth="1"/>
    <col min="15592" max="15593" width="19.25" style="101" bestFit="1" customWidth="1"/>
    <col min="15594" max="15594" width="25.5" style="101" bestFit="1" customWidth="1"/>
    <col min="15595" max="15596" width="21.375" style="101" bestFit="1" customWidth="1"/>
    <col min="15597" max="15597" width="27.625" style="101" bestFit="1" customWidth="1"/>
    <col min="15598" max="15598" width="8.375" style="101" bestFit="1" customWidth="1"/>
    <col min="15599" max="15601" width="16.75" style="101" bestFit="1" customWidth="1"/>
    <col min="15602" max="15602" width="18.875" style="101" bestFit="1" customWidth="1"/>
    <col min="15603" max="15603" width="23.5" style="101" bestFit="1" customWidth="1"/>
    <col min="15604" max="15604" width="25.5" style="101" bestFit="1" customWidth="1"/>
    <col min="15605" max="15606" width="8.375" style="101" bestFit="1" customWidth="1"/>
    <col min="15607" max="15607" width="10.25" style="101" bestFit="1" customWidth="1"/>
    <col min="15608" max="15608" width="13.75" style="101" bestFit="1" customWidth="1"/>
    <col min="15609" max="15609" width="15.125" style="101" bestFit="1" customWidth="1"/>
    <col min="15610" max="15612" width="21.5" style="101" bestFit="1" customWidth="1"/>
    <col min="15613" max="15614" width="19.25" style="101" bestFit="1" customWidth="1"/>
    <col min="15615" max="15615" width="6.625" style="101" bestFit="1" customWidth="1"/>
    <col min="15616" max="15616" width="9" style="101"/>
    <col min="15617" max="15617" width="15.125" style="101" bestFit="1" customWidth="1"/>
    <col min="15618" max="15618" width="13" style="101" bestFit="1" customWidth="1"/>
    <col min="15619" max="15621" width="9" style="101" bestFit="1"/>
    <col min="15622" max="15622" width="13" style="101" bestFit="1" customWidth="1"/>
    <col min="15623" max="15623" width="15" style="101" customWidth="1"/>
    <col min="15624" max="15624" width="13" style="101" bestFit="1" customWidth="1"/>
    <col min="15625" max="15625" width="9" style="101" bestFit="1"/>
    <col min="15626" max="15628" width="12.375" style="101" bestFit="1" customWidth="1"/>
    <col min="15629" max="15629" width="11" style="101" bestFit="1" customWidth="1"/>
    <col min="15630" max="15630" width="20.375" style="101" bestFit="1" customWidth="1"/>
    <col min="15631" max="15632" width="27.75" style="101" bestFit="1" customWidth="1"/>
    <col min="15633" max="15634" width="19.375" style="101" bestFit="1" customWidth="1"/>
    <col min="15635" max="15635" width="17.25" style="101" bestFit="1" customWidth="1"/>
    <col min="15636" max="15636" width="19.375" style="101" bestFit="1" customWidth="1"/>
    <col min="15637" max="15638" width="9" style="101" bestFit="1"/>
    <col min="15639" max="15639" width="17.375" style="101" bestFit="1" customWidth="1"/>
    <col min="15640" max="15640" width="9" style="101" bestFit="1"/>
    <col min="15641" max="15641" width="17.375" style="101" bestFit="1" customWidth="1"/>
    <col min="15642" max="15643" width="9" style="101" bestFit="1"/>
    <col min="15644" max="15645" width="11.125" style="101" bestFit="1" customWidth="1"/>
    <col min="15646" max="15646" width="5.25" style="101" bestFit="1" customWidth="1"/>
    <col min="15647" max="15647" width="9" style="101" bestFit="1"/>
    <col min="15648" max="15648" width="14.25" style="101" bestFit="1" customWidth="1"/>
    <col min="15649" max="15649" width="17.875" style="101" bestFit="1" customWidth="1"/>
    <col min="15650" max="15650" width="5.25" style="101" bestFit="1" customWidth="1"/>
    <col min="15651" max="15651" width="9" style="101" bestFit="1"/>
    <col min="15652" max="15652" width="11" style="101" bestFit="1" customWidth="1"/>
    <col min="15653" max="15653" width="8.375" style="101" bestFit="1" customWidth="1"/>
    <col min="15654" max="15654" width="9.625" style="101" bestFit="1" customWidth="1"/>
    <col min="15655" max="15655" width="15.125" style="101" bestFit="1" customWidth="1"/>
    <col min="15656" max="15656" width="11.125" style="101" bestFit="1" customWidth="1"/>
    <col min="15657" max="15657" width="9.5" style="101" bestFit="1" customWidth="1"/>
    <col min="15658" max="15658" width="11" style="101" bestFit="1" customWidth="1"/>
    <col min="15659" max="15667" width="15.125" style="101" bestFit="1" customWidth="1"/>
    <col min="15668" max="15668" width="7.125" style="101" bestFit="1" customWidth="1"/>
    <col min="15669" max="15669" width="11" style="101" bestFit="1" customWidth="1"/>
    <col min="15670" max="15670" width="15.125" style="101" bestFit="1" customWidth="1"/>
    <col min="15671" max="15671" width="19.25" style="101" bestFit="1" customWidth="1"/>
    <col min="15672" max="15672" width="15.125" style="101" bestFit="1" customWidth="1"/>
    <col min="15673" max="15673" width="19.25" style="101" bestFit="1" customWidth="1"/>
    <col min="15674" max="15674" width="15.125" style="101" bestFit="1" customWidth="1"/>
    <col min="15675" max="15675" width="19.25" style="101" bestFit="1" customWidth="1"/>
    <col min="15676" max="15676" width="15.125" style="101" bestFit="1" customWidth="1"/>
    <col min="15677" max="15677" width="19.25" style="101" bestFit="1" customWidth="1"/>
    <col min="15678" max="15678" width="15.125" style="101" bestFit="1" customWidth="1"/>
    <col min="15679" max="15679" width="19.25" style="101" bestFit="1" customWidth="1"/>
    <col min="15680" max="15680" width="13" style="101" bestFit="1" customWidth="1"/>
    <col min="15681" max="15681" width="17.25" style="101" bestFit="1" customWidth="1"/>
    <col min="15682" max="15682" width="15.125" style="101" bestFit="1" customWidth="1"/>
    <col min="15683" max="15683" width="19.25" style="101" bestFit="1" customWidth="1"/>
    <col min="15684" max="15684" width="15.125" style="101" bestFit="1" customWidth="1"/>
    <col min="15685" max="15685" width="19.25" style="101" bestFit="1" customWidth="1"/>
    <col min="15686" max="15691" width="21.375" style="101" bestFit="1" customWidth="1"/>
    <col min="15692" max="15693" width="17.25" style="101" bestFit="1" customWidth="1"/>
    <col min="15694" max="15694" width="7.125" style="101" bestFit="1" customWidth="1"/>
    <col min="15695" max="15695" width="11" style="101" bestFit="1" customWidth="1"/>
    <col min="15696" max="15696" width="7.125" style="101" bestFit="1" customWidth="1"/>
    <col min="15697" max="15698" width="11" style="101" bestFit="1" customWidth="1"/>
    <col min="15699" max="15699" width="15.125" style="101" bestFit="1" customWidth="1"/>
    <col min="15700" max="15700" width="16.5" style="101" bestFit="1" customWidth="1"/>
    <col min="15701" max="15701" width="20.625" style="101" bestFit="1" customWidth="1"/>
    <col min="15702" max="15702" width="7.125" style="101" bestFit="1" customWidth="1"/>
    <col min="15703" max="15705" width="11" style="101" bestFit="1" customWidth="1"/>
    <col min="15706" max="15706" width="15.125" style="101" bestFit="1" customWidth="1"/>
    <col min="15707" max="15709" width="11" style="101" bestFit="1" customWidth="1"/>
    <col min="15710" max="15710" width="13" style="101" bestFit="1" customWidth="1"/>
    <col min="15711" max="15711" width="11" style="101" bestFit="1" customWidth="1"/>
    <col min="15712" max="15712" width="15.125" style="101" bestFit="1" customWidth="1"/>
    <col min="15713" max="15713" width="17.25" style="101" bestFit="1" customWidth="1"/>
    <col min="15714" max="15714" width="7.125" style="101" bestFit="1" customWidth="1"/>
    <col min="15715" max="15715" width="13" style="101" bestFit="1" customWidth="1"/>
    <col min="15716" max="15717" width="12.375" style="101" bestFit="1" customWidth="1"/>
    <col min="15718" max="15719" width="15.125" style="101" bestFit="1" customWidth="1"/>
    <col min="15720" max="15721" width="18.625" style="101" bestFit="1" customWidth="1"/>
    <col min="15722" max="15723" width="21.375" style="101" bestFit="1" customWidth="1"/>
    <col min="15724" max="15724" width="17.25" style="101" bestFit="1" customWidth="1"/>
    <col min="15725" max="15725" width="11" style="101" bestFit="1" customWidth="1"/>
    <col min="15726" max="15727" width="15.125" style="101" bestFit="1" customWidth="1"/>
    <col min="15728" max="15728" width="11" style="101" bestFit="1" customWidth="1"/>
    <col min="15729" max="15730" width="15.125" style="101" bestFit="1" customWidth="1"/>
    <col min="15731" max="15731" width="11.875" style="101" bestFit="1" customWidth="1"/>
    <col min="15732" max="15732" width="16.375" style="101" bestFit="1" customWidth="1"/>
    <col min="15733" max="15733" width="15.125" style="101" bestFit="1" customWidth="1"/>
    <col min="15734" max="15734" width="11" style="101" bestFit="1" customWidth="1"/>
    <col min="15735" max="15736" width="15.125" style="101" bestFit="1" customWidth="1"/>
    <col min="15737" max="15737" width="11" style="101" bestFit="1" customWidth="1"/>
    <col min="15738" max="15739" width="15.125" style="101" bestFit="1" customWidth="1"/>
    <col min="15740" max="15740" width="5.25" style="101" bestFit="1" customWidth="1"/>
    <col min="15741" max="15742" width="9" style="101"/>
    <col min="15743" max="15743" width="7.125" style="101" bestFit="1" customWidth="1"/>
    <col min="15744" max="15744" width="9" style="101"/>
    <col min="15745" max="15745" width="59.375" style="101" bestFit="1" customWidth="1"/>
    <col min="15746" max="15746" width="45.5" style="101" bestFit="1" customWidth="1"/>
    <col min="15747" max="15747" width="27.625" style="101" bestFit="1" customWidth="1"/>
    <col min="15748" max="15748" width="11" style="101" bestFit="1" customWidth="1"/>
    <col min="15749" max="15752" width="13" style="101" bestFit="1" customWidth="1"/>
    <col min="15753" max="15753" width="14.375" style="101" bestFit="1" customWidth="1"/>
    <col min="15754" max="15754" width="13" style="101" bestFit="1" customWidth="1"/>
    <col min="15755" max="15756" width="18.125" style="101" bestFit="1" customWidth="1"/>
    <col min="15757" max="15757" width="20.25" style="101" bestFit="1" customWidth="1"/>
    <col min="15758" max="15758" width="17.625" style="101" bestFit="1" customWidth="1"/>
    <col min="15759" max="15759" width="15.125" style="101" bestFit="1" customWidth="1"/>
    <col min="15760" max="15760" width="21.375" style="101" bestFit="1" customWidth="1"/>
    <col min="15761" max="15761" width="12.875" style="101" bestFit="1" customWidth="1"/>
    <col min="15762" max="15762" width="13" style="101" bestFit="1" customWidth="1"/>
    <col min="15763" max="15763" width="21.5" style="101" bestFit="1" customWidth="1"/>
    <col min="15764" max="15765" width="13.125" style="101" bestFit="1" customWidth="1"/>
    <col min="15766" max="15766" width="21.25" style="101" bestFit="1" customWidth="1"/>
    <col min="15767" max="15767" width="17.375" style="101" bestFit="1" customWidth="1"/>
    <col min="15768" max="15768" width="13.125" style="101" bestFit="1" customWidth="1"/>
    <col min="15769" max="15769" width="15.125" style="101" bestFit="1" customWidth="1"/>
    <col min="15770" max="15770" width="25.25" style="101" bestFit="1" customWidth="1"/>
    <col min="15771" max="15771" width="18.875" style="101" bestFit="1" customWidth="1"/>
    <col min="15772" max="15772" width="28" style="101" bestFit="1" customWidth="1"/>
    <col min="15773" max="15773" width="26.75" style="101" bestFit="1" customWidth="1"/>
    <col min="15774" max="15774" width="28" style="101" bestFit="1" customWidth="1"/>
    <col min="15775" max="15775" width="25.25" style="101" bestFit="1" customWidth="1"/>
    <col min="15776" max="15776" width="29.625" style="101" bestFit="1" customWidth="1"/>
    <col min="15777" max="15777" width="25.25" style="101" bestFit="1" customWidth="1"/>
    <col min="15778" max="15778" width="29.625" style="101" bestFit="1" customWidth="1"/>
    <col min="15779" max="15779" width="25.25" style="101" bestFit="1" customWidth="1"/>
    <col min="15780" max="15781" width="18.875" style="101" bestFit="1" customWidth="1"/>
    <col min="15782" max="15782" width="21" style="101" bestFit="1" customWidth="1"/>
    <col min="15783" max="15783" width="20.875" style="101" bestFit="1" customWidth="1"/>
    <col min="15784" max="15784" width="12.625" style="101" bestFit="1" customWidth="1"/>
    <col min="15785" max="15785" width="15.125" style="101" bestFit="1" customWidth="1"/>
    <col min="15786" max="15786" width="7.125" style="101" bestFit="1" customWidth="1"/>
    <col min="15787" max="15787" width="19.25" style="101" bestFit="1" customWidth="1"/>
    <col min="15788" max="15790" width="15.125" style="101" bestFit="1" customWidth="1"/>
    <col min="15791" max="15791" width="17.25" style="101" bestFit="1" customWidth="1"/>
    <col min="15792" max="15794" width="15.125" style="101" bestFit="1" customWidth="1"/>
    <col min="15795" max="15796" width="17.25" style="101" bestFit="1" customWidth="1"/>
    <col min="15797" max="15797" width="15.125" style="101" bestFit="1" customWidth="1"/>
    <col min="15798" max="15799" width="17.25" style="101" bestFit="1" customWidth="1"/>
    <col min="15800" max="15800" width="15.125" style="101" bestFit="1" customWidth="1"/>
    <col min="15801" max="15802" width="17.25" style="101" bestFit="1" customWidth="1"/>
    <col min="15803" max="15803" width="19.25" style="101" bestFit="1" customWidth="1"/>
    <col min="15804" max="15805" width="21.375" style="101" bestFit="1" customWidth="1"/>
    <col min="15806" max="15806" width="23.5" style="101" bestFit="1" customWidth="1"/>
    <col min="15807" max="15807" width="21.375" style="101" bestFit="1" customWidth="1"/>
    <col min="15808" max="15808" width="19.25" style="101" bestFit="1" customWidth="1"/>
    <col min="15809" max="15810" width="21.375" style="101" bestFit="1" customWidth="1"/>
    <col min="15811" max="15811" width="23.5" style="101" bestFit="1" customWidth="1"/>
    <col min="15812" max="15812" width="21.375" style="101" bestFit="1" customWidth="1"/>
    <col min="15813" max="15813" width="17.25" style="101" bestFit="1" customWidth="1"/>
    <col min="15814" max="15816" width="19.25" style="101" bestFit="1" customWidth="1"/>
    <col min="15817" max="15817" width="18.375" style="101" bestFit="1" customWidth="1"/>
    <col min="15818" max="15819" width="20.375" style="101" bestFit="1" customWidth="1"/>
    <col min="15820" max="15820" width="13" style="101" bestFit="1" customWidth="1"/>
    <col min="15821" max="15822" width="19.25" style="101" bestFit="1" customWidth="1"/>
    <col min="15823" max="15824" width="17.25" style="101" bestFit="1" customWidth="1"/>
    <col min="15825" max="15827" width="19.25" style="101" bestFit="1" customWidth="1"/>
    <col min="15828" max="15829" width="21.375" style="101" bestFit="1" customWidth="1"/>
    <col min="15830" max="15830" width="19.25" style="101" bestFit="1" customWidth="1"/>
    <col min="15831" max="15832" width="21.375" style="101" bestFit="1" customWidth="1"/>
    <col min="15833" max="15833" width="23.5" style="101" bestFit="1" customWidth="1"/>
    <col min="15834" max="15835" width="21.375" style="101" bestFit="1" customWidth="1"/>
    <col min="15836" max="15838" width="23.5" style="101" bestFit="1" customWidth="1"/>
    <col min="15839" max="15840" width="25.5" style="101" bestFit="1" customWidth="1"/>
    <col min="15841" max="15841" width="23.5" style="101" bestFit="1" customWidth="1"/>
    <col min="15842" max="15843" width="25.5" style="101" bestFit="1" customWidth="1"/>
    <col min="15844" max="15844" width="27.625" style="101" bestFit="1" customWidth="1"/>
    <col min="15845" max="15845" width="25.5" style="101" bestFit="1" customWidth="1"/>
    <col min="15846" max="15846" width="22.75" style="101" bestFit="1" customWidth="1"/>
    <col min="15847" max="15847" width="26.875" style="101" bestFit="1" customWidth="1"/>
    <col min="15848" max="15849" width="19.25" style="101" bestFit="1" customWidth="1"/>
    <col min="15850" max="15850" width="25.5" style="101" bestFit="1" customWidth="1"/>
    <col min="15851" max="15852" width="21.375" style="101" bestFit="1" customWidth="1"/>
    <col min="15853" max="15853" width="27.625" style="101" bestFit="1" customWidth="1"/>
    <col min="15854" max="15854" width="8.375" style="101" bestFit="1" customWidth="1"/>
    <col min="15855" max="15857" width="16.75" style="101" bestFit="1" customWidth="1"/>
    <col min="15858" max="15858" width="18.875" style="101" bestFit="1" customWidth="1"/>
    <col min="15859" max="15859" width="23.5" style="101" bestFit="1" customWidth="1"/>
    <col min="15860" max="15860" width="25.5" style="101" bestFit="1" customWidth="1"/>
    <col min="15861" max="15862" width="8.375" style="101" bestFit="1" customWidth="1"/>
    <col min="15863" max="15863" width="10.25" style="101" bestFit="1" customWidth="1"/>
    <col min="15864" max="15864" width="13.75" style="101" bestFit="1" customWidth="1"/>
    <col min="15865" max="15865" width="15.125" style="101" bestFit="1" customWidth="1"/>
    <col min="15866" max="15868" width="21.5" style="101" bestFit="1" customWidth="1"/>
    <col min="15869" max="15870" width="19.25" style="101" bestFit="1" customWidth="1"/>
    <col min="15871" max="15871" width="6.625" style="101" bestFit="1" customWidth="1"/>
    <col min="15872" max="15872" width="9" style="101"/>
    <col min="15873" max="15873" width="15.125" style="101" bestFit="1" customWidth="1"/>
    <col min="15874" max="15874" width="13" style="101" bestFit="1" customWidth="1"/>
    <col min="15875" max="15877" width="9" style="101" bestFit="1"/>
    <col min="15878" max="15878" width="13" style="101" bestFit="1" customWidth="1"/>
    <col min="15879" max="15879" width="15" style="101" customWidth="1"/>
    <col min="15880" max="15880" width="13" style="101" bestFit="1" customWidth="1"/>
    <col min="15881" max="15881" width="9" style="101" bestFit="1"/>
    <col min="15882" max="15884" width="12.375" style="101" bestFit="1" customWidth="1"/>
    <col min="15885" max="15885" width="11" style="101" bestFit="1" customWidth="1"/>
    <col min="15886" max="15886" width="20.375" style="101" bestFit="1" customWidth="1"/>
    <col min="15887" max="15888" width="27.75" style="101" bestFit="1" customWidth="1"/>
    <col min="15889" max="15890" width="19.375" style="101" bestFit="1" customWidth="1"/>
    <col min="15891" max="15891" width="17.25" style="101" bestFit="1" customWidth="1"/>
    <col min="15892" max="15892" width="19.375" style="101" bestFit="1" customWidth="1"/>
    <col min="15893" max="15894" width="9" style="101" bestFit="1"/>
    <col min="15895" max="15895" width="17.375" style="101" bestFit="1" customWidth="1"/>
    <col min="15896" max="15896" width="9" style="101" bestFit="1"/>
    <col min="15897" max="15897" width="17.375" style="101" bestFit="1" customWidth="1"/>
    <col min="15898" max="15899" width="9" style="101" bestFit="1"/>
    <col min="15900" max="15901" width="11.125" style="101" bestFit="1" customWidth="1"/>
    <col min="15902" max="15902" width="5.25" style="101" bestFit="1" customWidth="1"/>
    <col min="15903" max="15903" width="9" style="101" bestFit="1"/>
    <col min="15904" max="15904" width="14.25" style="101" bestFit="1" customWidth="1"/>
    <col min="15905" max="15905" width="17.875" style="101" bestFit="1" customWidth="1"/>
    <col min="15906" max="15906" width="5.25" style="101" bestFit="1" customWidth="1"/>
    <col min="15907" max="15907" width="9" style="101" bestFit="1"/>
    <col min="15908" max="15908" width="11" style="101" bestFit="1" customWidth="1"/>
    <col min="15909" max="15909" width="8.375" style="101" bestFit="1" customWidth="1"/>
    <col min="15910" max="15910" width="9.625" style="101" bestFit="1" customWidth="1"/>
    <col min="15911" max="15911" width="15.125" style="101" bestFit="1" customWidth="1"/>
    <col min="15912" max="15912" width="11.125" style="101" bestFit="1" customWidth="1"/>
    <col min="15913" max="15913" width="9.5" style="101" bestFit="1" customWidth="1"/>
    <col min="15914" max="15914" width="11" style="101" bestFit="1" customWidth="1"/>
    <col min="15915" max="15923" width="15.125" style="101" bestFit="1" customWidth="1"/>
    <col min="15924" max="15924" width="7.125" style="101" bestFit="1" customWidth="1"/>
    <col min="15925" max="15925" width="11" style="101" bestFit="1" customWidth="1"/>
    <col min="15926" max="15926" width="15.125" style="101" bestFit="1" customWidth="1"/>
    <col min="15927" max="15927" width="19.25" style="101" bestFit="1" customWidth="1"/>
    <col min="15928" max="15928" width="15.125" style="101" bestFit="1" customWidth="1"/>
    <col min="15929" max="15929" width="19.25" style="101" bestFit="1" customWidth="1"/>
    <col min="15930" max="15930" width="15.125" style="101" bestFit="1" customWidth="1"/>
    <col min="15931" max="15931" width="19.25" style="101" bestFit="1" customWidth="1"/>
    <col min="15932" max="15932" width="15.125" style="101" bestFit="1" customWidth="1"/>
    <col min="15933" max="15933" width="19.25" style="101" bestFit="1" customWidth="1"/>
    <col min="15934" max="15934" width="15.125" style="101" bestFit="1" customWidth="1"/>
    <col min="15935" max="15935" width="19.25" style="101" bestFit="1" customWidth="1"/>
    <col min="15936" max="15936" width="13" style="101" bestFit="1" customWidth="1"/>
    <col min="15937" max="15937" width="17.25" style="101" bestFit="1" customWidth="1"/>
    <col min="15938" max="15938" width="15.125" style="101" bestFit="1" customWidth="1"/>
    <col min="15939" max="15939" width="19.25" style="101" bestFit="1" customWidth="1"/>
    <col min="15940" max="15940" width="15.125" style="101" bestFit="1" customWidth="1"/>
    <col min="15941" max="15941" width="19.25" style="101" bestFit="1" customWidth="1"/>
    <col min="15942" max="15947" width="21.375" style="101" bestFit="1" customWidth="1"/>
    <col min="15948" max="15949" width="17.25" style="101" bestFit="1" customWidth="1"/>
    <col min="15950" max="15950" width="7.125" style="101" bestFit="1" customWidth="1"/>
    <col min="15951" max="15951" width="11" style="101" bestFit="1" customWidth="1"/>
    <col min="15952" max="15952" width="7.125" style="101" bestFit="1" customWidth="1"/>
    <col min="15953" max="15954" width="11" style="101" bestFit="1" customWidth="1"/>
    <col min="15955" max="15955" width="15.125" style="101" bestFit="1" customWidth="1"/>
    <col min="15956" max="15956" width="16.5" style="101" bestFit="1" customWidth="1"/>
    <col min="15957" max="15957" width="20.625" style="101" bestFit="1" customWidth="1"/>
    <col min="15958" max="15958" width="7.125" style="101" bestFit="1" customWidth="1"/>
    <col min="15959" max="15961" width="11" style="101" bestFit="1" customWidth="1"/>
    <col min="15962" max="15962" width="15.125" style="101" bestFit="1" customWidth="1"/>
    <col min="15963" max="15965" width="11" style="101" bestFit="1" customWidth="1"/>
    <col min="15966" max="15966" width="13" style="101" bestFit="1" customWidth="1"/>
    <col min="15967" max="15967" width="11" style="101" bestFit="1" customWidth="1"/>
    <col min="15968" max="15968" width="15.125" style="101" bestFit="1" customWidth="1"/>
    <col min="15969" max="15969" width="17.25" style="101" bestFit="1" customWidth="1"/>
    <col min="15970" max="15970" width="7.125" style="101" bestFit="1" customWidth="1"/>
    <col min="15971" max="15971" width="13" style="101" bestFit="1" customWidth="1"/>
    <col min="15972" max="15973" width="12.375" style="101" bestFit="1" customWidth="1"/>
    <col min="15974" max="15975" width="15.125" style="101" bestFit="1" customWidth="1"/>
    <col min="15976" max="15977" width="18.625" style="101" bestFit="1" customWidth="1"/>
    <col min="15978" max="15979" width="21.375" style="101" bestFit="1" customWidth="1"/>
    <col min="15980" max="15980" width="17.25" style="101" bestFit="1" customWidth="1"/>
    <col min="15981" max="15981" width="11" style="101" bestFit="1" customWidth="1"/>
    <col min="15982" max="15983" width="15.125" style="101" bestFit="1" customWidth="1"/>
    <col min="15984" max="15984" width="11" style="101" bestFit="1" customWidth="1"/>
    <col min="15985" max="15986" width="15.125" style="101" bestFit="1" customWidth="1"/>
    <col min="15987" max="15987" width="11.875" style="101" bestFit="1" customWidth="1"/>
    <col min="15988" max="15988" width="16.375" style="101" bestFit="1" customWidth="1"/>
    <col min="15989" max="15989" width="15.125" style="101" bestFit="1" customWidth="1"/>
    <col min="15990" max="15990" width="11" style="101" bestFit="1" customWidth="1"/>
    <col min="15991" max="15992" width="15.125" style="101" bestFit="1" customWidth="1"/>
    <col min="15993" max="15993" width="11" style="101" bestFit="1" customWidth="1"/>
    <col min="15994" max="15995" width="15.125" style="101" bestFit="1" customWidth="1"/>
    <col min="15996" max="15996" width="5.25" style="101" bestFit="1" customWidth="1"/>
    <col min="15997" max="15998" width="9" style="101"/>
    <col min="15999" max="15999" width="7.125" style="101" bestFit="1" customWidth="1"/>
    <col min="16000" max="16000" width="9" style="101"/>
    <col min="16001" max="16001" width="59.375" style="101" bestFit="1" customWidth="1"/>
    <col min="16002" max="16002" width="45.5" style="101" bestFit="1" customWidth="1"/>
    <col min="16003" max="16003" width="27.625" style="101" bestFit="1" customWidth="1"/>
    <col min="16004" max="16004" width="11" style="101" bestFit="1" customWidth="1"/>
    <col min="16005" max="16008" width="13" style="101" bestFit="1" customWidth="1"/>
    <col min="16009" max="16009" width="14.375" style="101" bestFit="1" customWidth="1"/>
    <col min="16010" max="16010" width="13" style="101" bestFit="1" customWidth="1"/>
    <col min="16011" max="16012" width="18.125" style="101" bestFit="1" customWidth="1"/>
    <col min="16013" max="16013" width="20.25" style="101" bestFit="1" customWidth="1"/>
    <col min="16014" max="16014" width="17.625" style="101" bestFit="1" customWidth="1"/>
    <col min="16015" max="16015" width="15.125" style="101" bestFit="1" customWidth="1"/>
    <col min="16016" max="16016" width="21.375" style="101" bestFit="1" customWidth="1"/>
    <col min="16017" max="16017" width="12.875" style="101" bestFit="1" customWidth="1"/>
    <col min="16018" max="16018" width="13" style="101" bestFit="1" customWidth="1"/>
    <col min="16019" max="16019" width="21.5" style="101" bestFit="1" customWidth="1"/>
    <col min="16020" max="16021" width="13.125" style="101" bestFit="1" customWidth="1"/>
    <col min="16022" max="16022" width="21.25" style="101" bestFit="1" customWidth="1"/>
    <col min="16023" max="16023" width="17.375" style="101" bestFit="1" customWidth="1"/>
    <col min="16024" max="16024" width="13.125" style="101" bestFit="1" customWidth="1"/>
    <col min="16025" max="16025" width="15.125" style="101" bestFit="1" customWidth="1"/>
    <col min="16026" max="16026" width="25.25" style="101" bestFit="1" customWidth="1"/>
    <col min="16027" max="16027" width="18.875" style="101" bestFit="1" customWidth="1"/>
    <col min="16028" max="16028" width="28" style="101" bestFit="1" customWidth="1"/>
    <col min="16029" max="16029" width="26.75" style="101" bestFit="1" customWidth="1"/>
    <col min="16030" max="16030" width="28" style="101" bestFit="1" customWidth="1"/>
    <col min="16031" max="16031" width="25.25" style="101" bestFit="1" customWidth="1"/>
    <col min="16032" max="16032" width="29.625" style="101" bestFit="1" customWidth="1"/>
    <col min="16033" max="16033" width="25.25" style="101" bestFit="1" customWidth="1"/>
    <col min="16034" max="16034" width="29.625" style="101" bestFit="1" customWidth="1"/>
    <col min="16035" max="16035" width="25.25" style="101" bestFit="1" customWidth="1"/>
    <col min="16036" max="16037" width="18.875" style="101" bestFit="1" customWidth="1"/>
    <col min="16038" max="16038" width="21" style="101" bestFit="1" customWidth="1"/>
    <col min="16039" max="16039" width="20.875" style="101" bestFit="1" customWidth="1"/>
    <col min="16040" max="16040" width="12.625" style="101" bestFit="1" customWidth="1"/>
    <col min="16041" max="16041" width="15.125" style="101" bestFit="1" customWidth="1"/>
    <col min="16042" max="16042" width="7.125" style="101" bestFit="1" customWidth="1"/>
    <col min="16043" max="16043" width="19.25" style="101" bestFit="1" customWidth="1"/>
    <col min="16044" max="16046" width="15.125" style="101" bestFit="1" customWidth="1"/>
    <col min="16047" max="16047" width="17.25" style="101" bestFit="1" customWidth="1"/>
    <col min="16048" max="16050" width="15.125" style="101" bestFit="1" customWidth="1"/>
    <col min="16051" max="16052" width="17.25" style="101" bestFit="1" customWidth="1"/>
    <col min="16053" max="16053" width="15.125" style="101" bestFit="1" customWidth="1"/>
    <col min="16054" max="16055" width="17.25" style="101" bestFit="1" customWidth="1"/>
    <col min="16056" max="16056" width="15.125" style="101" bestFit="1" customWidth="1"/>
    <col min="16057" max="16058" width="17.25" style="101" bestFit="1" customWidth="1"/>
    <col min="16059" max="16059" width="19.25" style="101" bestFit="1" customWidth="1"/>
    <col min="16060" max="16061" width="21.375" style="101" bestFit="1" customWidth="1"/>
    <col min="16062" max="16062" width="23.5" style="101" bestFit="1" customWidth="1"/>
    <col min="16063" max="16063" width="21.375" style="101" bestFit="1" customWidth="1"/>
    <col min="16064" max="16064" width="19.25" style="101" bestFit="1" customWidth="1"/>
    <col min="16065" max="16066" width="21.375" style="101" bestFit="1" customWidth="1"/>
    <col min="16067" max="16067" width="23.5" style="101" bestFit="1" customWidth="1"/>
    <col min="16068" max="16068" width="21.375" style="101" bestFit="1" customWidth="1"/>
    <col min="16069" max="16069" width="17.25" style="101" bestFit="1" customWidth="1"/>
    <col min="16070" max="16072" width="19.25" style="101" bestFit="1" customWidth="1"/>
    <col min="16073" max="16073" width="18.375" style="101" bestFit="1" customWidth="1"/>
    <col min="16074" max="16075" width="20.375" style="101" bestFit="1" customWidth="1"/>
    <col min="16076" max="16076" width="13" style="101" bestFit="1" customWidth="1"/>
    <col min="16077" max="16078" width="19.25" style="101" bestFit="1" customWidth="1"/>
    <col min="16079" max="16080" width="17.25" style="101" bestFit="1" customWidth="1"/>
    <col min="16081" max="16083" width="19.25" style="101" bestFit="1" customWidth="1"/>
    <col min="16084" max="16085" width="21.375" style="101" bestFit="1" customWidth="1"/>
    <col min="16086" max="16086" width="19.25" style="101" bestFit="1" customWidth="1"/>
    <col min="16087" max="16088" width="21.375" style="101" bestFit="1" customWidth="1"/>
    <col min="16089" max="16089" width="23.5" style="101" bestFit="1" customWidth="1"/>
    <col min="16090" max="16091" width="21.375" style="101" bestFit="1" customWidth="1"/>
    <col min="16092" max="16094" width="23.5" style="101" bestFit="1" customWidth="1"/>
    <col min="16095" max="16096" width="25.5" style="101" bestFit="1" customWidth="1"/>
    <col min="16097" max="16097" width="23.5" style="101" bestFit="1" customWidth="1"/>
    <col min="16098" max="16099" width="25.5" style="101" bestFit="1" customWidth="1"/>
    <col min="16100" max="16100" width="27.625" style="101" bestFit="1" customWidth="1"/>
    <col min="16101" max="16101" width="25.5" style="101" bestFit="1" customWidth="1"/>
    <col min="16102" max="16102" width="22.75" style="101" bestFit="1" customWidth="1"/>
    <col min="16103" max="16103" width="26.875" style="101" bestFit="1" customWidth="1"/>
    <col min="16104" max="16105" width="19.25" style="101" bestFit="1" customWidth="1"/>
    <col min="16106" max="16106" width="25.5" style="101" bestFit="1" customWidth="1"/>
    <col min="16107" max="16108" width="21.375" style="101" bestFit="1" customWidth="1"/>
    <col min="16109" max="16109" width="27.625" style="101" bestFit="1" customWidth="1"/>
    <col min="16110" max="16110" width="8.375" style="101" bestFit="1" customWidth="1"/>
    <col min="16111" max="16113" width="16.75" style="101" bestFit="1" customWidth="1"/>
    <col min="16114" max="16114" width="18.875" style="101" bestFit="1" customWidth="1"/>
    <col min="16115" max="16115" width="23.5" style="101" bestFit="1" customWidth="1"/>
    <col min="16116" max="16116" width="25.5" style="101" bestFit="1" customWidth="1"/>
    <col min="16117" max="16118" width="8.375" style="101" bestFit="1" customWidth="1"/>
    <col min="16119" max="16119" width="10.25" style="101" bestFit="1" customWidth="1"/>
    <col min="16120" max="16120" width="13.75" style="101" bestFit="1" customWidth="1"/>
    <col min="16121" max="16121" width="15.125" style="101" bestFit="1" customWidth="1"/>
    <col min="16122" max="16124" width="21.5" style="101" bestFit="1" customWidth="1"/>
    <col min="16125" max="16126" width="19.25" style="101" bestFit="1" customWidth="1"/>
    <col min="16127" max="16127" width="6.625" style="101" bestFit="1" customWidth="1"/>
    <col min="16128" max="16128" width="9" style="101"/>
    <col min="16129" max="16129" width="15.125" style="101" bestFit="1" customWidth="1"/>
    <col min="16130" max="16130" width="13" style="101" bestFit="1" customWidth="1"/>
    <col min="16131" max="16133" width="9" style="101" bestFit="1"/>
    <col min="16134" max="16134" width="13" style="101" bestFit="1" customWidth="1"/>
    <col min="16135" max="16135" width="15" style="101" customWidth="1"/>
    <col min="16136" max="16136" width="13" style="101" bestFit="1" customWidth="1"/>
    <col min="16137" max="16137" width="9" style="101" bestFit="1"/>
    <col min="16138" max="16140" width="12.375" style="101" bestFit="1" customWidth="1"/>
    <col min="16141" max="16141" width="11" style="101" bestFit="1" customWidth="1"/>
    <col min="16142" max="16142" width="20.375" style="101" bestFit="1" customWidth="1"/>
    <col min="16143" max="16144" width="27.75" style="101" bestFit="1" customWidth="1"/>
    <col min="16145" max="16146" width="19.375" style="101" bestFit="1" customWidth="1"/>
    <col min="16147" max="16147" width="17.25" style="101" bestFit="1" customWidth="1"/>
    <col min="16148" max="16148" width="19.375" style="101" bestFit="1" customWidth="1"/>
    <col min="16149" max="16150" width="9" style="101" bestFit="1"/>
    <col min="16151" max="16151" width="17.375" style="101" bestFit="1" customWidth="1"/>
    <col min="16152" max="16152" width="9" style="101" bestFit="1"/>
    <col min="16153" max="16153" width="17.375" style="101" bestFit="1" customWidth="1"/>
    <col min="16154" max="16155" width="9" style="101" bestFit="1"/>
    <col min="16156" max="16157" width="11.125" style="101" bestFit="1" customWidth="1"/>
    <col min="16158" max="16158" width="5.25" style="101" bestFit="1" customWidth="1"/>
    <col min="16159" max="16159" width="9" style="101" bestFit="1"/>
    <col min="16160" max="16160" width="14.25" style="101" bestFit="1" customWidth="1"/>
    <col min="16161" max="16161" width="17.875" style="101" bestFit="1" customWidth="1"/>
    <col min="16162" max="16162" width="5.25" style="101" bestFit="1" customWidth="1"/>
    <col min="16163" max="16163" width="9" style="101" bestFit="1"/>
    <col min="16164" max="16164" width="11" style="101" bestFit="1" customWidth="1"/>
    <col min="16165" max="16165" width="8.375" style="101" bestFit="1" customWidth="1"/>
    <col min="16166" max="16166" width="9.625" style="101" bestFit="1" customWidth="1"/>
    <col min="16167" max="16167" width="15.125" style="101" bestFit="1" customWidth="1"/>
    <col min="16168" max="16168" width="11.125" style="101" bestFit="1" customWidth="1"/>
    <col min="16169" max="16169" width="9.5" style="101" bestFit="1" customWidth="1"/>
    <col min="16170" max="16170" width="11" style="101" bestFit="1" customWidth="1"/>
    <col min="16171" max="16179" width="15.125" style="101" bestFit="1" customWidth="1"/>
    <col min="16180" max="16180" width="7.125" style="101" bestFit="1" customWidth="1"/>
    <col min="16181" max="16181" width="11" style="101" bestFit="1" customWidth="1"/>
    <col min="16182" max="16182" width="15.125" style="101" bestFit="1" customWidth="1"/>
    <col min="16183" max="16183" width="19.25" style="101" bestFit="1" customWidth="1"/>
    <col min="16184" max="16184" width="15.125" style="101" bestFit="1" customWidth="1"/>
    <col min="16185" max="16185" width="19.25" style="101" bestFit="1" customWidth="1"/>
    <col min="16186" max="16186" width="15.125" style="101" bestFit="1" customWidth="1"/>
    <col min="16187" max="16187" width="19.25" style="101" bestFit="1" customWidth="1"/>
    <col min="16188" max="16188" width="15.125" style="101" bestFit="1" customWidth="1"/>
    <col min="16189" max="16189" width="19.25" style="101" bestFit="1" customWidth="1"/>
    <col min="16190" max="16190" width="15.125" style="101" bestFit="1" customWidth="1"/>
    <col min="16191" max="16191" width="19.25" style="101" bestFit="1" customWidth="1"/>
    <col min="16192" max="16192" width="13" style="101" bestFit="1" customWidth="1"/>
    <col min="16193" max="16193" width="17.25" style="101" bestFit="1" customWidth="1"/>
    <col min="16194" max="16194" width="15.125" style="101" bestFit="1" customWidth="1"/>
    <col min="16195" max="16195" width="19.25" style="101" bestFit="1" customWidth="1"/>
    <col min="16196" max="16196" width="15.125" style="101" bestFit="1" customWidth="1"/>
    <col min="16197" max="16197" width="19.25" style="101" bestFit="1" customWidth="1"/>
    <col min="16198" max="16203" width="21.375" style="101" bestFit="1" customWidth="1"/>
    <col min="16204" max="16205" width="17.25" style="101" bestFit="1" customWidth="1"/>
    <col min="16206" max="16206" width="7.125" style="101" bestFit="1" customWidth="1"/>
    <col min="16207" max="16207" width="11" style="101" bestFit="1" customWidth="1"/>
    <col min="16208" max="16208" width="7.125" style="101" bestFit="1" customWidth="1"/>
    <col min="16209" max="16210" width="11" style="101" bestFit="1" customWidth="1"/>
    <col min="16211" max="16211" width="15.125" style="101" bestFit="1" customWidth="1"/>
    <col min="16212" max="16212" width="16.5" style="101" bestFit="1" customWidth="1"/>
    <col min="16213" max="16213" width="20.625" style="101" bestFit="1" customWidth="1"/>
    <col min="16214" max="16214" width="7.125" style="101" bestFit="1" customWidth="1"/>
    <col min="16215" max="16217" width="11" style="101" bestFit="1" customWidth="1"/>
    <col min="16218" max="16218" width="15.125" style="101" bestFit="1" customWidth="1"/>
    <col min="16219" max="16221" width="11" style="101" bestFit="1" customWidth="1"/>
    <col min="16222" max="16222" width="13" style="101" bestFit="1" customWidth="1"/>
    <col min="16223" max="16223" width="11" style="101" bestFit="1" customWidth="1"/>
    <col min="16224" max="16224" width="15.125" style="101" bestFit="1" customWidth="1"/>
    <col min="16225" max="16225" width="17.25" style="101" bestFit="1" customWidth="1"/>
    <col min="16226" max="16226" width="7.125" style="101" bestFit="1" customWidth="1"/>
    <col min="16227" max="16227" width="13" style="101" bestFit="1" customWidth="1"/>
    <col min="16228" max="16229" width="12.375" style="101" bestFit="1" customWidth="1"/>
    <col min="16230" max="16231" width="15.125" style="101" bestFit="1" customWidth="1"/>
    <col min="16232" max="16233" width="18.625" style="101" bestFit="1" customWidth="1"/>
    <col min="16234" max="16235" width="21.375" style="101" bestFit="1" customWidth="1"/>
    <col min="16236" max="16236" width="17.25" style="101" bestFit="1" customWidth="1"/>
    <col min="16237" max="16237" width="11" style="101" bestFit="1" customWidth="1"/>
    <col min="16238" max="16239" width="15.125" style="101" bestFit="1" customWidth="1"/>
    <col min="16240" max="16240" width="11" style="101" bestFit="1" customWidth="1"/>
    <col min="16241" max="16242" width="15.125" style="101" bestFit="1" customWidth="1"/>
    <col min="16243" max="16243" width="11.875" style="101" bestFit="1" customWidth="1"/>
    <col min="16244" max="16244" width="16.375" style="101" bestFit="1" customWidth="1"/>
    <col min="16245" max="16245" width="15.125" style="101" bestFit="1" customWidth="1"/>
    <col min="16246" max="16246" width="11" style="101" bestFit="1" customWidth="1"/>
    <col min="16247" max="16248" width="15.125" style="101" bestFit="1" customWidth="1"/>
    <col min="16249" max="16249" width="11" style="101" bestFit="1" customWidth="1"/>
    <col min="16250" max="16251" width="15.125" style="101" bestFit="1" customWidth="1"/>
    <col min="16252" max="16252" width="5.25" style="101" bestFit="1" customWidth="1"/>
    <col min="16253" max="16254" width="9" style="101"/>
    <col min="16255" max="16255" width="7.125" style="101" bestFit="1" customWidth="1"/>
    <col min="16256" max="16256" width="9" style="101"/>
    <col min="16257" max="16257" width="59.375" style="101" bestFit="1" customWidth="1"/>
    <col min="16258" max="16258" width="45.5" style="101" bestFit="1" customWidth="1"/>
    <col min="16259" max="16259" width="27.625" style="101" bestFit="1" customWidth="1"/>
    <col min="16260" max="16260" width="11" style="101" bestFit="1" customWidth="1"/>
    <col min="16261" max="16264" width="13" style="101" bestFit="1" customWidth="1"/>
    <col min="16265" max="16265" width="14.375" style="101" bestFit="1" customWidth="1"/>
    <col min="16266" max="16266" width="13" style="101" bestFit="1" customWidth="1"/>
    <col min="16267" max="16268" width="18.125" style="101" bestFit="1" customWidth="1"/>
    <col min="16269" max="16269" width="20.25" style="101" bestFit="1" customWidth="1"/>
    <col min="16270" max="16270" width="17.625" style="101" bestFit="1" customWidth="1"/>
    <col min="16271" max="16271" width="15.125" style="101" bestFit="1" customWidth="1"/>
    <col min="16272" max="16272" width="21.375" style="101" bestFit="1" customWidth="1"/>
    <col min="16273" max="16273" width="12.875" style="101" bestFit="1" customWidth="1"/>
    <col min="16274" max="16274" width="13" style="101" bestFit="1" customWidth="1"/>
    <col min="16275" max="16275" width="21.5" style="101" bestFit="1" customWidth="1"/>
    <col min="16276" max="16277" width="13.125" style="101" bestFit="1" customWidth="1"/>
    <col min="16278" max="16278" width="21.25" style="101" bestFit="1" customWidth="1"/>
    <col min="16279" max="16279" width="17.375" style="101" bestFit="1" customWidth="1"/>
    <col min="16280" max="16280" width="13.125" style="101" bestFit="1" customWidth="1"/>
    <col min="16281" max="16281" width="15.125" style="101" bestFit="1" customWidth="1"/>
    <col min="16282" max="16282" width="25.25" style="101" bestFit="1" customWidth="1"/>
    <col min="16283" max="16283" width="18.875" style="101" bestFit="1" customWidth="1"/>
    <col min="16284" max="16284" width="28" style="101" bestFit="1" customWidth="1"/>
    <col min="16285" max="16285" width="26.75" style="101" bestFit="1" customWidth="1"/>
    <col min="16286" max="16286" width="28" style="101" bestFit="1" customWidth="1"/>
    <col min="16287" max="16287" width="25.25" style="101" bestFit="1" customWidth="1"/>
    <col min="16288" max="16288" width="29.625" style="101" bestFit="1" customWidth="1"/>
    <col min="16289" max="16289" width="25.25" style="101" bestFit="1" customWidth="1"/>
    <col min="16290" max="16290" width="29.625" style="101" bestFit="1" customWidth="1"/>
    <col min="16291" max="16291" width="25.25" style="101" bestFit="1" customWidth="1"/>
    <col min="16292" max="16293" width="18.875" style="101" bestFit="1" customWidth="1"/>
    <col min="16294" max="16294" width="21" style="101" bestFit="1" customWidth="1"/>
    <col min="16295" max="16295" width="20.875" style="101" bestFit="1" customWidth="1"/>
    <col min="16296" max="16296" width="12.625" style="101" bestFit="1" customWidth="1"/>
    <col min="16297" max="16297" width="15.125" style="101" bestFit="1" customWidth="1"/>
    <col min="16298" max="16298" width="7.125" style="101" bestFit="1" customWidth="1"/>
    <col min="16299" max="16299" width="19.25" style="101" bestFit="1" customWidth="1"/>
    <col min="16300" max="16302" width="15.125" style="101" bestFit="1" customWidth="1"/>
    <col min="16303" max="16303" width="17.25" style="101" bestFit="1" customWidth="1"/>
    <col min="16304" max="16306" width="15.125" style="101" bestFit="1" customWidth="1"/>
    <col min="16307" max="16308" width="17.25" style="101" bestFit="1" customWidth="1"/>
    <col min="16309" max="16309" width="15.125" style="101" bestFit="1" customWidth="1"/>
    <col min="16310" max="16311" width="17.25" style="101" bestFit="1" customWidth="1"/>
    <col min="16312" max="16312" width="15.125" style="101" bestFit="1" customWidth="1"/>
    <col min="16313" max="16314" width="17.25" style="101" bestFit="1" customWidth="1"/>
    <col min="16315" max="16315" width="19.25" style="101" bestFit="1" customWidth="1"/>
    <col min="16316" max="16317" width="21.375" style="101" bestFit="1" customWidth="1"/>
    <col min="16318" max="16318" width="23.5" style="101" bestFit="1" customWidth="1"/>
    <col min="16319" max="16319" width="21.375" style="101" bestFit="1" customWidth="1"/>
    <col min="16320" max="16320" width="19.25" style="101" bestFit="1" customWidth="1"/>
    <col min="16321" max="16322" width="21.375" style="101" bestFit="1" customWidth="1"/>
    <col min="16323" max="16323" width="23.5" style="101" bestFit="1" customWidth="1"/>
    <col min="16324" max="16324" width="21.375" style="101" bestFit="1" customWidth="1"/>
    <col min="16325" max="16325" width="17.25" style="101" bestFit="1" customWidth="1"/>
    <col min="16326" max="16328" width="19.25" style="101" bestFit="1" customWidth="1"/>
    <col min="16329" max="16329" width="18.375" style="101" bestFit="1" customWidth="1"/>
    <col min="16330" max="16331" width="20.375" style="101" bestFit="1" customWidth="1"/>
    <col min="16332" max="16332" width="13" style="101" bestFit="1" customWidth="1"/>
    <col min="16333" max="16334" width="19.25" style="101" bestFit="1" customWidth="1"/>
    <col min="16335" max="16336" width="17.25" style="101" bestFit="1" customWidth="1"/>
    <col min="16337" max="16339" width="19.25" style="101" bestFit="1" customWidth="1"/>
    <col min="16340" max="16341" width="21.375" style="101" bestFit="1" customWidth="1"/>
    <col min="16342" max="16342" width="19.25" style="101" bestFit="1" customWidth="1"/>
    <col min="16343" max="16344" width="21.375" style="101" bestFit="1" customWidth="1"/>
    <col min="16345" max="16345" width="23.5" style="101" bestFit="1" customWidth="1"/>
    <col min="16346" max="16347" width="21.375" style="101" bestFit="1" customWidth="1"/>
    <col min="16348" max="16350" width="23.5" style="101" bestFit="1" customWidth="1"/>
    <col min="16351" max="16352" width="25.5" style="101" bestFit="1" customWidth="1"/>
    <col min="16353" max="16353" width="23.5" style="101" bestFit="1" customWidth="1"/>
    <col min="16354" max="16355" width="25.5" style="101" bestFit="1" customWidth="1"/>
    <col min="16356" max="16356" width="27.625" style="101" bestFit="1" customWidth="1"/>
    <col min="16357" max="16357" width="25.5" style="101" bestFit="1" customWidth="1"/>
    <col min="16358" max="16358" width="22.75" style="101" bestFit="1" customWidth="1"/>
    <col min="16359" max="16359" width="26.875" style="101" bestFit="1" customWidth="1"/>
    <col min="16360" max="16361" width="19.25" style="101" bestFit="1" customWidth="1"/>
    <col min="16362" max="16362" width="25.5" style="101" bestFit="1" customWidth="1"/>
    <col min="16363" max="16364" width="21.375" style="101" bestFit="1" customWidth="1"/>
    <col min="16365" max="16365" width="27.625" style="101" bestFit="1" customWidth="1"/>
    <col min="16366" max="16366" width="8.375" style="101" bestFit="1" customWidth="1"/>
    <col min="16367" max="16369" width="16.75" style="101" bestFit="1" customWidth="1"/>
    <col min="16370" max="16370" width="18.875" style="101" bestFit="1" customWidth="1"/>
    <col min="16371" max="16371" width="23.5" style="101" bestFit="1" customWidth="1"/>
    <col min="16372" max="16372" width="25.5" style="101" bestFit="1" customWidth="1"/>
    <col min="16373" max="16374" width="8.375" style="101" bestFit="1" customWidth="1"/>
    <col min="16375" max="16375" width="10.25" style="101" bestFit="1" customWidth="1"/>
    <col min="16376" max="16376" width="13.75" style="101" bestFit="1" customWidth="1"/>
    <col min="16377" max="16377" width="15.125" style="101" bestFit="1" customWidth="1"/>
    <col min="16378" max="16380" width="21.5" style="101" bestFit="1" customWidth="1"/>
    <col min="16381" max="16382" width="19.25" style="101" bestFit="1" customWidth="1"/>
    <col min="16383" max="16383" width="6.625" style="101" bestFit="1" customWidth="1"/>
    <col min="16384" max="16384" width="9" style="101"/>
  </cols>
  <sheetData>
    <row r="1" spans="1:150" customFormat="1">
      <c r="A1" s="435" t="s">
        <v>586</v>
      </c>
      <c r="B1" s="435" t="s">
        <v>587</v>
      </c>
      <c r="C1" s="435" t="s">
        <v>588</v>
      </c>
      <c r="D1" s="435" t="s">
        <v>589</v>
      </c>
      <c r="E1" s="435" t="s">
        <v>590</v>
      </c>
      <c r="F1" s="435" t="s">
        <v>591</v>
      </c>
      <c r="G1" s="435" t="s">
        <v>592</v>
      </c>
      <c r="H1" s="435" t="s">
        <v>593</v>
      </c>
      <c r="I1" s="435" t="s">
        <v>594</v>
      </c>
      <c r="J1" s="435" t="s">
        <v>595</v>
      </c>
      <c r="K1" s="435" t="s">
        <v>596</v>
      </c>
      <c r="L1" s="435" t="s">
        <v>597</v>
      </c>
      <c r="M1" s="435" t="s">
        <v>598</v>
      </c>
      <c r="N1" s="435" t="s">
        <v>599</v>
      </c>
      <c r="O1" s="435" t="s">
        <v>600</v>
      </c>
      <c r="P1" s="435" t="s">
        <v>601</v>
      </c>
      <c r="Q1" s="435" t="s">
        <v>602</v>
      </c>
      <c r="R1" s="435" t="s">
        <v>603</v>
      </c>
      <c r="S1" s="435" t="s">
        <v>604</v>
      </c>
      <c r="T1" s="435" t="s">
        <v>605</v>
      </c>
      <c r="U1" s="435" t="s">
        <v>606</v>
      </c>
      <c r="V1" s="435" t="s">
        <v>607</v>
      </c>
      <c r="W1" s="435" t="s">
        <v>608</v>
      </c>
      <c r="X1" s="435" t="s">
        <v>609</v>
      </c>
      <c r="Y1" s="435" t="s">
        <v>610</v>
      </c>
      <c r="Z1" s="435" t="s">
        <v>611</v>
      </c>
      <c r="AA1" s="435" t="s">
        <v>612</v>
      </c>
      <c r="AB1" s="435" t="s">
        <v>613</v>
      </c>
      <c r="AC1" s="435" t="s">
        <v>614</v>
      </c>
      <c r="AD1" s="435" t="s">
        <v>615</v>
      </c>
      <c r="AE1" s="435" t="s">
        <v>616</v>
      </c>
      <c r="AF1" s="435" t="s">
        <v>617</v>
      </c>
      <c r="AG1" s="435" t="s">
        <v>618</v>
      </c>
      <c r="AH1" s="435" t="s">
        <v>619</v>
      </c>
      <c r="AI1" s="435" t="s">
        <v>620</v>
      </c>
      <c r="AJ1" s="435" t="s">
        <v>621</v>
      </c>
      <c r="AK1" s="435" t="s">
        <v>622</v>
      </c>
      <c r="AL1" s="435" t="s">
        <v>623</v>
      </c>
      <c r="AM1" s="435" t="s">
        <v>624</v>
      </c>
      <c r="AN1" s="435" t="s">
        <v>625</v>
      </c>
      <c r="AO1" s="435" t="s">
        <v>626</v>
      </c>
      <c r="AP1" s="435" t="s">
        <v>627</v>
      </c>
      <c r="AQ1" s="435" t="s">
        <v>628</v>
      </c>
      <c r="AR1" s="435" t="s">
        <v>629</v>
      </c>
      <c r="AS1" s="435" t="s">
        <v>630</v>
      </c>
      <c r="AT1" s="435" t="s">
        <v>631</v>
      </c>
      <c r="AU1" s="435" t="s">
        <v>632</v>
      </c>
      <c r="AV1" s="435" t="s">
        <v>633</v>
      </c>
      <c r="AW1" s="435" t="s">
        <v>634</v>
      </c>
      <c r="AX1" s="435" t="s">
        <v>635</v>
      </c>
      <c r="AY1" s="435" t="s">
        <v>636</v>
      </c>
      <c r="AZ1" s="435" t="s">
        <v>637</v>
      </c>
      <c r="BA1" s="435" t="s">
        <v>638</v>
      </c>
      <c r="BB1" s="435" t="s">
        <v>639</v>
      </c>
      <c r="BC1" s="435" t="s">
        <v>640</v>
      </c>
      <c r="BD1" s="435" t="s">
        <v>641</v>
      </c>
      <c r="BE1" s="435" t="s">
        <v>642</v>
      </c>
      <c r="BF1" s="435" t="s">
        <v>643</v>
      </c>
      <c r="BG1" s="435" t="s">
        <v>644</v>
      </c>
      <c r="BH1" s="435" t="s">
        <v>645</v>
      </c>
      <c r="BI1" s="435" t="s">
        <v>646</v>
      </c>
      <c r="BJ1" s="435" t="s">
        <v>647</v>
      </c>
      <c r="BK1" s="435" t="s">
        <v>648</v>
      </c>
      <c r="BL1" s="435" t="s">
        <v>649</v>
      </c>
      <c r="BM1" s="435" t="s">
        <v>650</v>
      </c>
      <c r="BN1" s="435" t="s">
        <v>651</v>
      </c>
      <c r="BO1" s="435" t="s">
        <v>652</v>
      </c>
      <c r="BP1" s="435" t="s">
        <v>653</v>
      </c>
      <c r="BQ1" s="435" t="s">
        <v>654</v>
      </c>
      <c r="BR1" s="435" t="s">
        <v>655</v>
      </c>
      <c r="BS1" s="435" t="s">
        <v>656</v>
      </c>
      <c r="BT1" s="435" t="s">
        <v>657</v>
      </c>
      <c r="BU1" s="435" t="s">
        <v>658</v>
      </c>
      <c r="BV1" s="435" t="s">
        <v>659</v>
      </c>
      <c r="BW1" s="435" t="s">
        <v>660</v>
      </c>
      <c r="BX1" s="435" t="s">
        <v>661</v>
      </c>
      <c r="BY1" s="435" t="s">
        <v>662</v>
      </c>
      <c r="BZ1" s="435" t="s">
        <v>663</v>
      </c>
      <c r="CA1" s="435" t="s">
        <v>664</v>
      </c>
      <c r="CB1" s="435" t="s">
        <v>665</v>
      </c>
      <c r="CC1" s="435" t="s">
        <v>666</v>
      </c>
      <c r="CD1" s="435" t="s">
        <v>667</v>
      </c>
      <c r="CE1" s="435" t="s">
        <v>668</v>
      </c>
      <c r="CF1" s="435" t="s">
        <v>669</v>
      </c>
      <c r="CG1" s="435" t="s">
        <v>670</v>
      </c>
      <c r="CH1" s="435" t="s">
        <v>671</v>
      </c>
      <c r="CI1" s="435" t="s">
        <v>672</v>
      </c>
      <c r="CJ1" s="435" t="s">
        <v>673</v>
      </c>
      <c r="CK1" s="435" t="s">
        <v>674</v>
      </c>
      <c r="CL1" s="435" t="s">
        <v>675</v>
      </c>
      <c r="CM1" s="435" t="s">
        <v>676</v>
      </c>
      <c r="CN1" s="435" t="s">
        <v>677</v>
      </c>
      <c r="CO1" s="435" t="s">
        <v>678</v>
      </c>
      <c r="CP1" s="435" t="s">
        <v>679</v>
      </c>
      <c r="CQ1" s="435" t="s">
        <v>680</v>
      </c>
      <c r="CR1" s="435" t="s">
        <v>681</v>
      </c>
      <c r="CS1" s="435" t="s">
        <v>682</v>
      </c>
      <c r="CT1" s="435" t="s">
        <v>683</v>
      </c>
      <c r="CU1" s="435" t="s">
        <v>684</v>
      </c>
      <c r="CV1" s="435" t="s">
        <v>685</v>
      </c>
      <c r="CW1" s="435" t="s">
        <v>686</v>
      </c>
      <c r="CX1" s="435" t="s">
        <v>687</v>
      </c>
      <c r="CY1" s="435" t="s">
        <v>688</v>
      </c>
      <c r="CZ1" s="435" t="s">
        <v>689</v>
      </c>
      <c r="DA1" s="435" t="s">
        <v>690</v>
      </c>
      <c r="DB1" s="435" t="s">
        <v>691</v>
      </c>
      <c r="DC1" s="435" t="s">
        <v>692</v>
      </c>
      <c r="DD1" s="435" t="s">
        <v>693</v>
      </c>
      <c r="DE1" s="435" t="s">
        <v>694</v>
      </c>
      <c r="DF1" s="435" t="s">
        <v>695</v>
      </c>
      <c r="DG1" s="435" t="s">
        <v>696</v>
      </c>
      <c r="DH1" s="435" t="s">
        <v>697</v>
      </c>
      <c r="DI1" s="435" t="s">
        <v>698</v>
      </c>
      <c r="DJ1" s="435" t="s">
        <v>699</v>
      </c>
      <c r="DK1" s="435" t="s">
        <v>700</v>
      </c>
      <c r="DL1" s="435" t="s">
        <v>701</v>
      </c>
      <c r="DM1" s="435" t="s">
        <v>702</v>
      </c>
      <c r="DN1" s="435" t="s">
        <v>703</v>
      </c>
      <c r="DO1" s="435" t="s">
        <v>704</v>
      </c>
      <c r="DP1" s="435" t="s">
        <v>705</v>
      </c>
      <c r="DQ1" s="435" t="s">
        <v>706</v>
      </c>
      <c r="DR1" s="435" t="s">
        <v>707</v>
      </c>
      <c r="DS1" s="435" t="s">
        <v>708</v>
      </c>
      <c r="DT1" s="435" t="s">
        <v>709</v>
      </c>
      <c r="DU1" s="435" t="s">
        <v>710</v>
      </c>
      <c r="DV1" s="435" t="s">
        <v>760</v>
      </c>
      <c r="DW1" s="435" t="s">
        <v>761</v>
      </c>
      <c r="DX1" s="435" t="s">
        <v>762</v>
      </c>
      <c r="DY1" s="435" t="s">
        <v>763</v>
      </c>
      <c r="DZ1" s="435" t="s">
        <v>764</v>
      </c>
      <c r="EA1" s="435" t="s">
        <v>765</v>
      </c>
      <c r="EB1" s="435" t="s">
        <v>766</v>
      </c>
      <c r="EC1" s="435" t="s">
        <v>767</v>
      </c>
      <c r="ED1" s="435" t="s">
        <v>768</v>
      </c>
      <c r="EE1" s="435" t="s">
        <v>1047</v>
      </c>
      <c r="EF1" s="435" t="s">
        <v>1048</v>
      </c>
      <c r="EG1" s="435" t="s">
        <v>1049</v>
      </c>
      <c r="EH1" s="435" t="s">
        <v>1050</v>
      </c>
      <c r="EI1" s="435" t="s">
        <v>1064</v>
      </c>
      <c r="EJ1" s="435" t="s">
        <v>1065</v>
      </c>
      <c r="EK1" s="435" t="s">
        <v>1066</v>
      </c>
      <c r="EL1" s="435" t="s">
        <v>1067</v>
      </c>
      <c r="EM1" s="435" t="s">
        <v>1068</v>
      </c>
      <c r="EN1" s="435" t="s">
        <v>1069</v>
      </c>
      <c r="EO1" s="435" t="s">
        <v>1070</v>
      </c>
      <c r="EP1" s="435" t="s">
        <v>1071</v>
      </c>
      <c r="EQ1" s="435" t="s">
        <v>1072</v>
      </c>
      <c r="ER1" s="435" t="s">
        <v>1073</v>
      </c>
      <c r="ES1" s="435" t="s">
        <v>1074</v>
      </c>
      <c r="ET1" s="435" t="s">
        <v>1075</v>
      </c>
    </row>
    <row r="2" spans="1:150" customFormat="1" ht="33" customHeight="1">
      <c r="A2" s="343"/>
      <c r="B2" s="343"/>
      <c r="C2" s="343"/>
      <c r="D2" s="346" t="str">
        <f>IF('第一面（軽微）'!U11&lt;&gt;"","微",IF('第一面（変更）'!U12&lt;&gt;"","更","適"))</f>
        <v>適</v>
      </c>
      <c r="E2" s="346" t="str">
        <f>IF(LEFT(第三面!J7,1)="山","梨",LEFT(第三面!J7,1))</f>
        <v/>
      </c>
      <c r="F2" s="346" t="s">
        <v>711</v>
      </c>
      <c r="G2" s="343"/>
      <c r="H2" s="343" t="s">
        <v>712</v>
      </c>
      <c r="I2" s="343" t="s">
        <v>713</v>
      </c>
      <c r="J2" s="343"/>
      <c r="K2" s="346" t="str">
        <f>DBCS("Ｅ"&amp;RIGHT(TEXT(G10,"y"),1)&amp;TEXT(G10,"mm")&amp;TEXT(G10,"dd")&amp;H10)</f>
        <v>Ｅ００１００</v>
      </c>
      <c r="L2" s="346" t="str">
        <f>DBCS("Ｅ"&amp;RIGHT(TEXT(G10,"y"),1)&amp;TEXT(G10,"mm")&amp;TEXT(G10,"dd")&amp;H10)</f>
        <v>Ｅ００１００</v>
      </c>
      <c r="M2" s="343"/>
      <c r="N2" s="346" t="str">
        <f>IF(連絡先!C6&lt;&gt;"",連絡先!C6,"")</f>
        <v/>
      </c>
      <c r="O2" s="346" t="str">
        <f>IF(連絡先!J8&lt;&gt;"",連絡先!J8,"")</f>
        <v/>
      </c>
      <c r="P2" s="343"/>
      <c r="Q2" s="346" t="str">
        <f>IF(第二面!J5&lt;&gt;"",第二面!J5,"")</f>
        <v/>
      </c>
      <c r="R2" s="346" t="str">
        <f>IF(第二面!J6&lt;&gt;"",第二面!J6,"")</f>
        <v/>
      </c>
      <c r="S2" s="346" t="str">
        <f>IF(第二面!J7&lt;&gt;"",第二面!J7,"")</f>
        <v/>
      </c>
      <c r="T2" s="346" t="str">
        <f>IF(第二面!J8&lt;&gt;"",第二面!J8,"")</f>
        <v/>
      </c>
      <c r="U2" s="346" t="str">
        <f>IF(第二面!J9&lt;&gt;"",第二面!J9,"")</f>
        <v/>
      </c>
      <c r="V2" s="343" t="s">
        <v>335</v>
      </c>
      <c r="W2" s="346" t="str">
        <f>IF(複数建築主!J5&lt;&gt;"",複数建築主!J5,"")</f>
        <v/>
      </c>
      <c r="X2" s="346" t="str">
        <f>IF(複数建築主!J6&lt;&gt;"",複数建築主!J6,"")</f>
        <v/>
      </c>
      <c r="Y2" s="346" t="str">
        <f>IF(複数建築主!J7&lt;&gt;"",複数建築主!J7,"")</f>
        <v/>
      </c>
      <c r="Z2" s="346" t="str">
        <f>IF(複数建築主!J8&lt;&gt;"",複数建築主!J8,"")</f>
        <v/>
      </c>
      <c r="AA2" s="346" t="str">
        <f>IF(複数建築主!J9&lt;&gt;"",複数建築主!J9,"")</f>
        <v/>
      </c>
      <c r="AB2" s="343"/>
      <c r="AC2" s="343"/>
      <c r="AD2" s="346" t="str">
        <f>IFERROR(IF(LEFT(第三面!J7,3)="東京都","東京都",IF(FIND("県",第三面!J7,1)&gt;0,LEFT(第三面!J7,FIND("県",第三面!J7,1)),"")),"")</f>
        <v/>
      </c>
      <c r="AE2" s="346" t="str">
        <f>IFERROR(MID(第三面!J7,LEN(TRIM(AD2))+1,IFERROR(FIND("区",第三面!J7,1),IFERROR(FIND("市",第三面!J7,1),IFERROR(FIND("町",第三面!J7,1),IFERROR(FIND("村",第三面!J7,1),""))))-LEN(TRIM(AD2))),"")</f>
        <v/>
      </c>
      <c r="AF2" s="346">
        <f>IFERROR(MID(第三面!J7,FIND("区",第三面!J7,1)+1,99),IFERROR(MID(第三面!J7,FIND("市",第三面!J7,1)+1,99),IFERROR(MID(第三面!J7,FIND("町",第三面!J7,1)+1,99),IFERROR(MID(第三面!J7,FIND("村",第三面!J7,1)+1,99),))))</f>
        <v>0</v>
      </c>
      <c r="AG2" s="343"/>
      <c r="AH2" s="347">
        <f>第三面!J11</f>
        <v>0</v>
      </c>
      <c r="AI2" s="347">
        <f>第三面!J14</f>
        <v>0</v>
      </c>
      <c r="AJ2" s="347">
        <f>第三面!J17</f>
        <v>0</v>
      </c>
      <c r="AK2" s="347"/>
      <c r="AL2" s="347" t="str">
        <f>IF(第四面!R18&lt;&gt;"",第四面!R18,IF(第四面!R16&lt;&gt;"",第四面!R16,IF(第四面!R14&lt;&gt;"",第四面!R14,"")))</f>
        <v/>
      </c>
      <c r="AM2" s="347">
        <f>第三面!M20</f>
        <v>0</v>
      </c>
      <c r="AN2" s="348" t="str">
        <f>IF(第三面!U20&lt;&gt;"",第三面!U20,"")</f>
        <v/>
      </c>
      <c r="AO2" s="346" t="str">
        <f>IF(第四面!K5&lt;&gt;"",第四面!K5,IF('第四面（集約版）'!J3&lt;&gt;"",'第四面（集約版）'!J3,""))</f>
        <v/>
      </c>
      <c r="AP2" s="346" t="str">
        <f>IF(第三面!J23="■","非住宅建築物",IF(第三面!R23="■","一戸建ての住宅",IF(第三面!J24="■","共同住宅等","複合建築物")))</f>
        <v>複合建築物</v>
      </c>
      <c r="AQ2" s="346" t="str">
        <f>IF(第三面!J27="■","新築",IF(第三面!O27="■","増築",IF(第三面!T27="■","改築","")))</f>
        <v/>
      </c>
      <c r="AR2" s="346" t="str">
        <f>第三面!J30&amp;"造"</f>
        <v>造</v>
      </c>
      <c r="AS2" s="346" t="str">
        <f>IF(第三面!V30&lt;&gt;"",第三面!V30&amp;"造","")</f>
        <v/>
      </c>
      <c r="AT2" s="346">
        <f>第三面!M33</f>
        <v>0</v>
      </c>
      <c r="AU2" s="378">
        <f>第三面!AL35</f>
        <v>0</v>
      </c>
      <c r="AV2" s="378">
        <f>第三面!AL38</f>
        <v>0</v>
      </c>
      <c r="AW2" s="346" t="str">
        <f>IF(第二面!B57="■","済","")</f>
        <v/>
      </c>
      <c r="AX2" s="346"/>
      <c r="AY2" s="343"/>
      <c r="AZ2" s="343"/>
      <c r="BA2" s="343" t="s">
        <v>335</v>
      </c>
      <c r="BB2" s="343"/>
      <c r="BC2" s="347">
        <f>G10</f>
        <v>0</v>
      </c>
      <c r="BD2" s="343"/>
      <c r="BE2" s="345"/>
      <c r="BF2" s="345"/>
      <c r="BG2" s="345"/>
      <c r="BH2" s="345"/>
      <c r="BI2" s="343"/>
      <c r="BJ2" s="345"/>
      <c r="BK2" s="345"/>
      <c r="BL2" s="343"/>
      <c r="BM2" s="349"/>
      <c r="BN2" s="349"/>
      <c r="BO2" s="349"/>
      <c r="BP2" s="349"/>
      <c r="BQ2" s="345"/>
      <c r="BR2" s="349"/>
      <c r="BS2" s="343"/>
      <c r="BT2" s="343"/>
      <c r="BU2" s="344"/>
      <c r="BV2" s="349"/>
      <c r="BW2" s="346" t="str">
        <f>IF(連絡先!H21&lt;&gt;"",連絡先!H21,"")</f>
        <v/>
      </c>
      <c r="BX2" s="346" t="str">
        <f>IF(IFERROR(SEARCH("代表",連絡先!H20),0)&gt;0,LEFT(連絡先!H20,SEARCH("代表",連絡先!H20)-1),IF(連絡先!H20&lt;&gt;"",連絡先!H20,""))</f>
        <v/>
      </c>
      <c r="BY2" s="346" t="str">
        <f>IFERROR(IF(SEARCH("代表",連絡先!H20)&gt;0,MID(連絡先!H20,SEARCH("代表",連絡先!H20),99),""),"")</f>
        <v/>
      </c>
      <c r="BZ2" s="343"/>
      <c r="CA2" s="346" t="str">
        <f>IF(連絡先!H24&lt;&gt;"",連絡先!H24,"")</f>
        <v/>
      </c>
      <c r="CB2" s="346" t="str">
        <f>IF(IFERROR(SEARCH("代表",連絡先!H22),0)&gt;0,LEFT(連絡先!H22,SEARCH("代表",連絡先!H22)-1),IF(連絡先!H22&lt;&gt;"",連絡先!H22,""))</f>
        <v/>
      </c>
      <c r="CC2" s="346" t="str">
        <f>IFERROR(IF(SEARCH("代表",連絡先!H22)&gt;0,MID(連絡先!H22,SEARCH("代表",連絡先!H22),99),""),"")</f>
        <v/>
      </c>
      <c r="CD2" s="343"/>
      <c r="CE2" s="346" t="str">
        <f>IF(連絡先!S24&lt;&gt;"",連絡先!S24,"")</f>
        <v/>
      </c>
      <c r="CF2" s="346" t="str">
        <f>IF(連絡先!H23&lt;&gt;"",連絡先!H23,"")</f>
        <v/>
      </c>
      <c r="CG2" s="346" t="str">
        <f>IF(郵送先!H8&lt;&gt;"",郵送先!H8,"")</f>
        <v/>
      </c>
      <c r="CH2" s="346" t="str">
        <f>IF(郵送先!H9&lt;&gt;"",郵送先!H9,"")</f>
        <v/>
      </c>
      <c r="CI2" s="346" t="s">
        <v>335</v>
      </c>
      <c r="CJ2" s="346" t="str">
        <f>IF(郵送先!S11&lt;&gt;"",郵送先!S11,"")</f>
        <v/>
      </c>
      <c r="CK2" s="346" t="str">
        <f>IF(郵送先!H10&lt;&gt;"",郵送先!H10,"")</f>
        <v/>
      </c>
      <c r="CL2" s="346" t="str">
        <f>IF(郵送先!H11&lt;&gt;"",郵送先!H11,"")</f>
        <v/>
      </c>
      <c r="CM2" s="346" t="str">
        <f>IF(郵送先!H8&lt;&gt;"",郵送先!H7,"")</f>
        <v/>
      </c>
      <c r="CN2" s="343" t="s">
        <v>335</v>
      </c>
      <c r="CO2" s="349"/>
      <c r="CP2" s="346" t="str">
        <f>IF(申込書!P18&lt;&gt;"","有","")</f>
        <v/>
      </c>
      <c r="CQ2" s="346" t="str">
        <f>IF(申込書!P18&lt;&gt;"",申込書!P18,"")</f>
        <v/>
      </c>
      <c r="CR2" s="346" t="str">
        <f>IF(申込書!L18&lt;&gt;"",申込書!L18,"")</f>
        <v/>
      </c>
      <c r="CS2" s="346" t="str">
        <f>IF(申込書!E18&lt;&gt;"",申込書!E18,"")</f>
        <v/>
      </c>
      <c r="CT2" s="346" t="str">
        <f>IF(申込書!V18&lt;&gt;"",申込書!V18,"")</f>
        <v/>
      </c>
      <c r="CU2" s="349"/>
      <c r="CV2" s="343" t="s">
        <v>335</v>
      </c>
      <c r="CW2" s="349"/>
      <c r="CX2" s="343" t="s">
        <v>335</v>
      </c>
      <c r="CY2" s="343" t="s">
        <v>335</v>
      </c>
      <c r="CZ2" s="349"/>
      <c r="DA2" s="343" t="s">
        <v>335</v>
      </c>
      <c r="DB2" s="343" t="s">
        <v>335</v>
      </c>
      <c r="DC2" s="349"/>
      <c r="DD2" s="343" t="s">
        <v>335</v>
      </c>
      <c r="DE2" s="343" t="s">
        <v>335</v>
      </c>
      <c r="DF2" s="349"/>
      <c r="DG2" s="344"/>
      <c r="DH2" s="349"/>
      <c r="DI2" s="343" t="s">
        <v>335</v>
      </c>
      <c r="DJ2" s="349"/>
      <c r="DK2" s="344"/>
      <c r="DL2" s="349"/>
      <c r="DM2" s="343" t="s">
        <v>335</v>
      </c>
      <c r="DN2" s="349"/>
      <c r="DO2" s="344"/>
      <c r="DP2" s="349"/>
      <c r="DQ2" s="344"/>
      <c r="DR2" s="344" t="b">
        <v>0</v>
      </c>
      <c r="DS2" s="343" t="s">
        <v>335</v>
      </c>
      <c r="DT2" s="349"/>
      <c r="DU2" s="343" t="s">
        <v>335</v>
      </c>
      <c r="DV2" s="349"/>
      <c r="DW2" s="349" t="str">
        <f>IF(申込書!P19&lt;&gt;"",申込書!P19,"")</f>
        <v/>
      </c>
      <c r="DX2" s="349" t="str">
        <f>IF(RIGHT(申込書!C19,5)="（ゲスト）","ゲスト","")</f>
        <v/>
      </c>
      <c r="DY2" s="349" t="str">
        <f>IF(申込書!P20&lt;&gt;"",申込書!P20,"")</f>
        <v/>
      </c>
      <c r="DZ2" s="349" t="str">
        <f>IF(RIGHT(申込書!C20,5)="（ゲスト）","ゲスト","")</f>
        <v/>
      </c>
      <c r="EA2" s="349" t="str">
        <f>IF(申込書!P21&lt;&gt;"",申込書!P21,"")</f>
        <v/>
      </c>
      <c r="EB2" s="349" t="str">
        <f>IF(RIGHT(申込書!C21,5)="（ゲスト）","ゲスト","")</f>
        <v/>
      </c>
      <c r="EC2" s="349" t="str">
        <f>IF(申込書!P22&lt;&gt;"",申込書!P22,"")</f>
        <v/>
      </c>
      <c r="ED2" s="349" t="str">
        <f>IF(RIGHT(申込書!C22,5)="（ゲスト）","ゲスト","")</f>
        <v/>
      </c>
      <c r="EE2" s="433"/>
      <c r="EF2" s="433"/>
      <c r="EG2" s="433"/>
      <c r="EH2" s="434" t="str">
        <f>LEFT(初期画面!AD2,1)</f>
        <v>電</v>
      </c>
      <c r="EI2" t="str">
        <f>第二面!J11</f>
        <v/>
      </c>
      <c r="EJ2" t="str">
        <f>第二面!J13</f>
        <v/>
      </c>
      <c r="EK2" t="str">
        <f>第二面!J14</f>
        <v/>
      </c>
      <c r="EL2" t="str">
        <f>第二面!J15</f>
        <v/>
      </c>
      <c r="EM2" t="str">
        <f>第二面!J20</f>
        <v/>
      </c>
      <c r="EN2" t="str">
        <f>第二面!J22</f>
        <v/>
      </c>
      <c r="EO2" t="str">
        <f>第二面!J23</f>
        <v/>
      </c>
      <c r="EP2" t="str">
        <f>第二面!J24</f>
        <v/>
      </c>
      <c r="EQ2" t="str">
        <f>第二面!J25</f>
        <v/>
      </c>
    </row>
    <row r="3" spans="1:150">
      <c r="CO3" s="111"/>
    </row>
    <row r="5" spans="1:150">
      <c r="G5" s="118"/>
    </row>
    <row r="6" spans="1:150">
      <c r="G6" s="118"/>
    </row>
    <row r="8" spans="1:150" ht="15">
      <c r="J8" s="113"/>
    </row>
    <row r="9" spans="1:150" ht="14.25" thickBot="1">
      <c r="G9" s="114" t="s">
        <v>336</v>
      </c>
      <c r="H9" s="114" t="s">
        <v>337</v>
      </c>
    </row>
    <row r="10" spans="1:150" ht="14.25" thickBot="1">
      <c r="F10" s="115" t="str">
        <f ca="1">IFERROR(VLOOKUP(G10,G50:H55,2,FALSE),"")</f>
        <v/>
      </c>
      <c r="G10" s="116"/>
      <c r="H10" s="117"/>
    </row>
    <row r="11" spans="1:150">
      <c r="G11" s="951" t="s">
        <v>338</v>
      </c>
      <c r="H11" s="951"/>
    </row>
    <row r="14" spans="1:150">
      <c r="G14" s="118"/>
    </row>
    <row r="19" spans="92:131">
      <c r="CO19" s="104" t="s">
        <v>339</v>
      </c>
      <c r="CP19" s="104" t="s">
        <v>339</v>
      </c>
      <c r="EA19" s="119" t="s">
        <v>335</v>
      </c>
    </row>
    <row r="20" spans="92:131">
      <c r="CN20" s="120">
        <v>200</v>
      </c>
      <c r="CO20" s="121">
        <v>125000</v>
      </c>
      <c r="DY20" s="122" t="s">
        <v>340</v>
      </c>
      <c r="DZ20" s="122" t="s">
        <v>341</v>
      </c>
      <c r="EA20" s="122" t="s">
        <v>342</v>
      </c>
    </row>
    <row r="21" spans="92:131">
      <c r="CN21" s="120">
        <v>200</v>
      </c>
      <c r="CO21" s="121">
        <v>125000</v>
      </c>
      <c r="DY21" s="122" t="s">
        <v>340</v>
      </c>
      <c r="DZ21" s="122" t="s">
        <v>341</v>
      </c>
      <c r="EA21" s="122" t="s">
        <v>342</v>
      </c>
    </row>
    <row r="22" spans="92:131">
      <c r="CN22" s="120">
        <v>200</v>
      </c>
      <c r="CO22" s="121">
        <v>125000</v>
      </c>
      <c r="DY22" s="122" t="s">
        <v>340</v>
      </c>
      <c r="DZ22" s="122" t="s">
        <v>341</v>
      </c>
      <c r="EA22" s="122" t="s">
        <v>342</v>
      </c>
    </row>
    <row r="23" spans="92:131">
      <c r="CN23" s="120">
        <v>2000</v>
      </c>
      <c r="CO23" s="121">
        <v>280000</v>
      </c>
      <c r="DY23" s="122" t="s">
        <v>346</v>
      </c>
      <c r="DZ23" s="122" t="s">
        <v>347</v>
      </c>
      <c r="EA23" s="122" t="s">
        <v>348</v>
      </c>
    </row>
    <row r="24" spans="92:131">
      <c r="CN24" s="120">
        <v>1000</v>
      </c>
      <c r="CO24" s="121">
        <v>220000</v>
      </c>
      <c r="DY24" s="122" t="s">
        <v>343</v>
      </c>
      <c r="DZ24" s="122" t="s">
        <v>344</v>
      </c>
      <c r="EA24" s="122" t="s">
        <v>345</v>
      </c>
    </row>
    <row r="25" spans="92:131">
      <c r="CN25" s="120">
        <v>2000</v>
      </c>
      <c r="CO25" s="121">
        <v>280000</v>
      </c>
      <c r="DY25" s="122" t="s">
        <v>346</v>
      </c>
      <c r="DZ25" s="122" t="s">
        <v>347</v>
      </c>
      <c r="EA25" s="122" t="s">
        <v>348</v>
      </c>
    </row>
    <row r="26" spans="92:131">
      <c r="CN26" s="120">
        <v>3000</v>
      </c>
      <c r="CO26" s="121">
        <v>360000</v>
      </c>
      <c r="DY26" s="122" t="s">
        <v>349</v>
      </c>
      <c r="DZ26" s="122" t="s">
        <v>350</v>
      </c>
      <c r="EA26" s="122" t="s">
        <v>351</v>
      </c>
    </row>
    <row r="27" spans="92:131">
      <c r="CN27" s="120">
        <v>4000</v>
      </c>
      <c r="CO27" s="121">
        <v>440000</v>
      </c>
      <c r="DY27" s="122" t="s">
        <v>352</v>
      </c>
      <c r="DZ27" s="122" t="s">
        <v>353</v>
      </c>
      <c r="EA27" s="122" t="s">
        <v>354</v>
      </c>
    </row>
    <row r="28" spans="92:131">
      <c r="CN28" s="120">
        <v>5000</v>
      </c>
      <c r="CO28" s="121">
        <v>610000</v>
      </c>
      <c r="DY28" s="122" t="s">
        <v>355</v>
      </c>
      <c r="DZ28" s="122" t="s">
        <v>356</v>
      </c>
      <c r="EA28" s="122" t="s">
        <v>357</v>
      </c>
    </row>
    <row r="29" spans="92:131">
      <c r="CN29" s="120">
        <v>10000</v>
      </c>
      <c r="CO29" s="121">
        <v>830000</v>
      </c>
      <c r="DY29" s="122" t="s">
        <v>358</v>
      </c>
      <c r="DZ29" s="122" t="s">
        <v>359</v>
      </c>
      <c r="EA29" s="122" t="s">
        <v>360</v>
      </c>
    </row>
    <row r="30" spans="92:131" ht="14.25" thickBot="1">
      <c r="CN30" s="120">
        <v>20000</v>
      </c>
      <c r="CO30" s="121">
        <v>1050000</v>
      </c>
      <c r="DY30" s="122" t="s">
        <v>361</v>
      </c>
      <c r="DZ30" s="122" t="s">
        <v>362</v>
      </c>
      <c r="EA30" s="122" t="s">
        <v>363</v>
      </c>
    </row>
    <row r="31" spans="92:131" ht="14.25" thickBot="1">
      <c r="CN31" s="120">
        <v>30000</v>
      </c>
      <c r="CO31" s="121">
        <v>1320000</v>
      </c>
      <c r="CP31" s="112">
        <f>SUM(CP20:CP22)</f>
        <v>0</v>
      </c>
      <c r="DY31" s="122" t="s">
        <v>364</v>
      </c>
      <c r="DZ31" s="122" t="s">
        <v>365</v>
      </c>
      <c r="EA31" s="122" t="s">
        <v>366</v>
      </c>
    </row>
    <row r="32" spans="92:131">
      <c r="CN32" s="120">
        <v>40000</v>
      </c>
      <c r="CO32" s="121">
        <v>1500000</v>
      </c>
      <c r="DY32" s="122" t="s">
        <v>367</v>
      </c>
      <c r="DZ32" s="122" t="s">
        <v>368</v>
      </c>
      <c r="EA32" s="122" t="s">
        <v>369</v>
      </c>
    </row>
    <row r="33" spans="92:131" ht="14.25" thickBot="1">
      <c r="CN33" s="123">
        <v>50000</v>
      </c>
      <c r="CO33" s="124">
        <v>1700000</v>
      </c>
      <c r="DY33" s="122" t="s">
        <v>370</v>
      </c>
      <c r="DZ33" s="122" t="s">
        <v>371</v>
      </c>
      <c r="EA33" s="122" t="s">
        <v>372</v>
      </c>
    </row>
    <row r="34" spans="92:131">
      <c r="DY34" s="122" t="s">
        <v>373</v>
      </c>
      <c r="DZ34" s="122" t="s">
        <v>374</v>
      </c>
      <c r="EA34" s="122" t="s">
        <v>375</v>
      </c>
    </row>
    <row r="35" spans="92:131">
      <c r="DY35" s="122" t="s">
        <v>376</v>
      </c>
      <c r="DZ35" s="122" t="s">
        <v>377</v>
      </c>
      <c r="EA35" s="122" t="s">
        <v>378</v>
      </c>
    </row>
    <row r="36" spans="92:131">
      <c r="DY36" s="122" t="s">
        <v>379</v>
      </c>
      <c r="DZ36" s="122" t="s">
        <v>380</v>
      </c>
      <c r="EA36" s="122" t="s">
        <v>381</v>
      </c>
    </row>
    <row r="37" spans="92:131">
      <c r="DY37" s="122" t="s">
        <v>382</v>
      </c>
      <c r="DZ37" s="122" t="s">
        <v>383</v>
      </c>
      <c r="EA37" s="122" t="s">
        <v>384</v>
      </c>
    </row>
    <row r="38" spans="92:131">
      <c r="DY38" s="122" t="s">
        <v>385</v>
      </c>
      <c r="DZ38" s="122" t="s">
        <v>386</v>
      </c>
      <c r="EA38" s="122" t="s">
        <v>387</v>
      </c>
    </row>
    <row r="39" spans="92:131">
      <c r="DY39" s="122" t="s">
        <v>388</v>
      </c>
      <c r="DZ39" s="122" t="s">
        <v>389</v>
      </c>
      <c r="EA39" s="122" t="s">
        <v>390</v>
      </c>
    </row>
    <row r="40" spans="92:131">
      <c r="DY40" s="122" t="s">
        <v>391</v>
      </c>
      <c r="DZ40" s="122" t="s">
        <v>392</v>
      </c>
      <c r="EA40" s="125" t="s">
        <v>393</v>
      </c>
    </row>
    <row r="41" spans="92:131">
      <c r="DY41" s="122" t="s">
        <v>394</v>
      </c>
      <c r="DZ41" s="122" t="s">
        <v>395</v>
      </c>
      <c r="EA41" s="125" t="s">
        <v>396</v>
      </c>
    </row>
    <row r="42" spans="92:131">
      <c r="DY42" s="122" t="s">
        <v>397</v>
      </c>
      <c r="DZ42" s="122" t="s">
        <v>398</v>
      </c>
      <c r="EA42" s="125" t="s">
        <v>399</v>
      </c>
    </row>
    <row r="43" spans="92:131">
      <c r="DY43" s="122" t="s">
        <v>400</v>
      </c>
      <c r="DZ43" s="122" t="s">
        <v>401</v>
      </c>
      <c r="EA43" s="125" t="s">
        <v>402</v>
      </c>
    </row>
    <row r="44" spans="92:131">
      <c r="DY44" s="122" t="s">
        <v>403</v>
      </c>
      <c r="DZ44" s="122" t="s">
        <v>404</v>
      </c>
      <c r="EA44" s="125" t="s">
        <v>405</v>
      </c>
    </row>
    <row r="45" spans="92:131">
      <c r="DY45" s="122" t="s">
        <v>406</v>
      </c>
      <c r="DZ45" s="122" t="s">
        <v>407</v>
      </c>
      <c r="EA45" s="125" t="s">
        <v>408</v>
      </c>
    </row>
    <row r="46" spans="92:131">
      <c r="DY46" s="122"/>
    </row>
    <row r="47" spans="92:131">
      <c r="DY47" s="122"/>
    </row>
    <row r="48" spans="92:131">
      <c r="DY48" s="122"/>
    </row>
    <row r="50" spans="7:8">
      <c r="G50" s="126">
        <f ca="1">TODAY()</f>
        <v>45936</v>
      </c>
      <c r="H50" s="101" t="s">
        <v>409</v>
      </c>
    </row>
    <row r="51" spans="7:8">
      <c r="G51" s="126">
        <f ca="1">TODAY()-1</f>
        <v>45935</v>
      </c>
      <c r="H51" s="101" t="s">
        <v>410</v>
      </c>
    </row>
    <row r="52" spans="7:8">
      <c r="G52" s="126">
        <f ca="1">TODAY()-2</f>
        <v>45934</v>
      </c>
      <c r="H52" s="101" t="s">
        <v>411</v>
      </c>
    </row>
    <row r="53" spans="7:8">
      <c r="G53" s="126">
        <f ca="1">TODAY()-3</f>
        <v>45933</v>
      </c>
      <c r="H53" s="101" t="s">
        <v>412</v>
      </c>
    </row>
    <row r="54" spans="7:8">
      <c r="G54" s="126">
        <f ca="1">TODAY()-4</f>
        <v>45932</v>
      </c>
      <c r="H54" s="101" t="s">
        <v>413</v>
      </c>
    </row>
    <row r="55" spans="7:8">
      <c r="G55" s="126">
        <f ca="1">TODAY()-5</f>
        <v>45931</v>
      </c>
      <c r="H55" s="101" t="s">
        <v>414</v>
      </c>
    </row>
  </sheetData>
  <mergeCells count="1">
    <mergeCell ref="G11:H11"/>
  </mergeCells>
  <phoneticPr fontId="6"/>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DF817E54-9DBF-4FB2-8D80-8C0A9DC5A8C1}">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3C34035-D9C2-4534-80C6-AD13B6D6486B}">
      <formula1>$G$50:$G$55</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4FAE-70F2-4B01-A3E6-3FEC6893B03F}">
  <dimension ref="A1:I6"/>
  <sheetViews>
    <sheetView workbookViewId="0">
      <selection activeCell="J1" sqref="J1"/>
    </sheetView>
  </sheetViews>
  <sheetFormatPr defaultRowHeight="13.5"/>
  <cols>
    <col min="1" max="1" width="12.5" style="74" bestFit="1" customWidth="1"/>
    <col min="2" max="2" width="9" style="74"/>
    <col min="3" max="4" width="15.625" style="74" customWidth="1"/>
    <col min="5" max="5" width="28.625" style="74" bestFit="1" customWidth="1"/>
    <col min="6" max="7" width="9" style="74"/>
    <col min="8" max="8" width="14.875" style="74" bestFit="1" customWidth="1"/>
    <col min="9" max="16384" width="9" style="74"/>
  </cols>
  <sheetData>
    <row r="1" spans="1:9">
      <c r="A1" s="99" t="s">
        <v>320</v>
      </c>
      <c r="B1" s="99" t="s">
        <v>321</v>
      </c>
      <c r="C1" s="99" t="s">
        <v>322</v>
      </c>
      <c r="D1" s="99" t="s">
        <v>323</v>
      </c>
      <c r="E1" s="99" t="s">
        <v>324</v>
      </c>
      <c r="F1" s="99" t="s">
        <v>325</v>
      </c>
      <c r="G1" s="99" t="s">
        <v>326</v>
      </c>
      <c r="H1" s="99" t="s">
        <v>327</v>
      </c>
      <c r="I1" s="99" t="s">
        <v>328</v>
      </c>
    </row>
    <row r="2" spans="1:9">
      <c r="A2" s="100">
        <f>申込書!P18</f>
        <v>0</v>
      </c>
      <c r="B2" s="100"/>
      <c r="C2" s="100">
        <f>申込書!L18</f>
        <v>0</v>
      </c>
      <c r="D2" s="100">
        <f>申込書!V18</f>
        <v>0</v>
      </c>
      <c r="E2" s="100">
        <f>申込書!E18</f>
        <v>0</v>
      </c>
      <c r="F2" s="100" t="str">
        <f>"jpn"</f>
        <v>jpn</v>
      </c>
      <c r="G2" s="100" t="str">
        <f>"Y"</f>
        <v>Y</v>
      </c>
      <c r="H2" s="100" t="str">
        <f>"基本設定"</f>
        <v>基本設定</v>
      </c>
      <c r="I2" s="100" t="str">
        <f>"Y"</f>
        <v>Y</v>
      </c>
    </row>
    <row r="3" spans="1:9">
      <c r="A3" s="100" t="str">
        <f>IF(RIGHT(申込書!C19,5)="（ゲスト）",申込書!P19,"")</f>
        <v/>
      </c>
      <c r="B3" s="100"/>
      <c r="C3" s="100" t="str">
        <f>IF(RIGHT(申込書!C19,5)="（ゲスト）",申込書!L19,"")</f>
        <v/>
      </c>
      <c r="D3" s="100" t="str">
        <f>IF(RIGHT(申込書!C19,5)="（ゲスト）",申込書!V19,"")</f>
        <v/>
      </c>
      <c r="E3" s="100" t="str">
        <f>IF(RIGHT(申込書!C19,5)="（ゲスト）",申込書!E19,"")</f>
        <v/>
      </c>
      <c r="F3" s="100" t="str">
        <f>IF(RIGHT(申込書!C19,5)="（ゲスト）","jpn","")</f>
        <v/>
      </c>
      <c r="G3" s="100" t="str">
        <f>IF(RIGHT(申込書!C19,5)="（ゲスト）","Y","")</f>
        <v/>
      </c>
      <c r="H3" s="100" t="str">
        <f>IF(RIGHT(申込書!C19,5)="（ゲスト）","基本設定","")</f>
        <v/>
      </c>
      <c r="I3" s="100" t="str">
        <f>IF(RIGHT(申込書!C19,5)="（ゲスト）","Y","")</f>
        <v/>
      </c>
    </row>
    <row r="4" spans="1:9">
      <c r="A4" s="100" t="str">
        <f>IF(RIGHT(申込書!C20,5)="（ゲスト）",申込書!P20,"")</f>
        <v/>
      </c>
      <c r="B4" s="100"/>
      <c r="C4" s="100" t="str">
        <f>IF(RIGHT(申込書!C20,5)="（ゲスト）",申込書!L20,"")</f>
        <v/>
      </c>
      <c r="D4" s="100" t="str">
        <f>IF(RIGHT(申込書!C20,5)="（ゲスト）",申込書!V20,"")</f>
        <v/>
      </c>
      <c r="E4" s="100" t="str">
        <f>IF(RIGHT(申込書!C20,5)="（ゲスト）",申込書!E20,"")</f>
        <v/>
      </c>
      <c r="F4" s="100" t="str">
        <f>IF(RIGHT(申込書!C20,5)="（ゲスト）","jpn","")</f>
        <v/>
      </c>
      <c r="G4" s="100" t="str">
        <f>IF(RIGHT(申込書!C20,5)="（ゲスト）","Y","")</f>
        <v/>
      </c>
      <c r="H4" s="100" t="str">
        <f>IF(RIGHT(申込書!C20,5)="（ゲスト）","基本設定","")</f>
        <v/>
      </c>
      <c r="I4" s="100" t="str">
        <f>IF(RIGHT(申込書!C20,5)="（ゲスト）","Y","")</f>
        <v/>
      </c>
    </row>
    <row r="5" spans="1:9">
      <c r="A5" s="100" t="str">
        <f>IF(RIGHT(申込書!C21,5)="（ゲスト）",申込書!P21,"")</f>
        <v/>
      </c>
      <c r="B5" s="100"/>
      <c r="C5" s="100" t="str">
        <f>IF(RIGHT(申込書!C21,5)="（ゲスト）",申込書!L21,"")</f>
        <v/>
      </c>
      <c r="D5" s="100" t="str">
        <f>IF(RIGHT(申込書!C21,5)="（ゲスト）",申込書!V21,"")</f>
        <v/>
      </c>
      <c r="E5" s="100" t="str">
        <f>IF(RIGHT(申込書!C21,5)="（ゲスト）",申込書!E21,"")</f>
        <v/>
      </c>
      <c r="F5" s="100" t="str">
        <f>IF(RIGHT(申込書!C21,5)="（ゲスト）","jpn","")</f>
        <v/>
      </c>
      <c r="G5" s="100" t="str">
        <f>IF(RIGHT(申込書!C21,5)="（ゲスト）","Y","")</f>
        <v/>
      </c>
      <c r="H5" s="100" t="str">
        <f>IF(RIGHT(申込書!C21,5)="（ゲスト）","基本設定","")</f>
        <v/>
      </c>
      <c r="I5" s="100" t="str">
        <f>IF(RIGHT(申込書!C21,5)="（ゲスト）","Y","")</f>
        <v/>
      </c>
    </row>
    <row r="6" spans="1:9">
      <c r="A6" s="100" t="str">
        <f>IF(RIGHT(申込書!C22,5)="（ゲスト）",申込書!P22,"")</f>
        <v/>
      </c>
      <c r="B6" s="100"/>
      <c r="C6" s="100" t="str">
        <f>IF(RIGHT(申込書!C22,5)="（ゲスト）",申込書!L22,"")</f>
        <v/>
      </c>
      <c r="D6" s="100" t="str">
        <f>IF(RIGHT(申込書!C22,5)="（ゲスト）",申込書!V22,"")</f>
        <v/>
      </c>
      <c r="E6" s="100" t="str">
        <f>IF(RIGHT(申込書!C22,5)="（ゲスト）",申込書!E22,"")</f>
        <v/>
      </c>
      <c r="F6" s="100" t="str">
        <f>IF(RIGHT(申込書!C22,5)="（ゲスト）","jpn","")</f>
        <v/>
      </c>
      <c r="G6" s="100" t="str">
        <f>IF(RIGHT(申込書!C22,5)="（ゲスト）","Y","")</f>
        <v/>
      </c>
      <c r="H6" s="100" t="str">
        <f>IF(RIGHT(申込書!C22,5)="（ゲスト）","基本設定","")</f>
        <v/>
      </c>
      <c r="I6" s="100" t="str">
        <f>IF(RIGHT(申込書!C22,5)="（ゲスト）","Y","")</f>
        <v/>
      </c>
    </row>
  </sheetData>
  <phoneticPr fontId="6"/>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2D3-6ADE-4AEF-986C-560F0541CC87}">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6" t="s">
        <v>735</v>
      </c>
      <c r="B1" s="356" t="s">
        <v>736</v>
      </c>
      <c r="C1" s="356" t="s">
        <v>737</v>
      </c>
      <c r="D1" s="356" t="s">
        <v>738</v>
      </c>
      <c r="E1" s="356" t="s">
        <v>739</v>
      </c>
      <c r="F1" s="356" t="s">
        <v>740</v>
      </c>
      <c r="G1" s="356" t="s">
        <v>741</v>
      </c>
      <c r="H1" s="356" t="s">
        <v>742</v>
      </c>
      <c r="I1" s="356" t="s">
        <v>743</v>
      </c>
      <c r="J1" s="356" t="s">
        <v>744</v>
      </c>
      <c r="K1" s="356" t="s">
        <v>745</v>
      </c>
      <c r="L1" s="356" t="s">
        <v>746</v>
      </c>
      <c r="M1" s="356" t="s">
        <v>747</v>
      </c>
      <c r="N1" s="356" t="s">
        <v>748</v>
      </c>
      <c r="O1" s="356" t="s">
        <v>749</v>
      </c>
      <c r="P1" s="356" t="s">
        <v>750</v>
      </c>
      <c r="Q1" s="356" t="s">
        <v>751</v>
      </c>
      <c r="R1" s="356" t="s">
        <v>752</v>
      </c>
      <c r="S1" s="356" t="s">
        <v>753</v>
      </c>
      <c r="T1" s="356" t="s">
        <v>754</v>
      </c>
      <c r="U1" s="356" t="s">
        <v>755</v>
      </c>
      <c r="V1" s="356" t="s">
        <v>756</v>
      </c>
      <c r="W1" s="356" t="s">
        <v>757</v>
      </c>
      <c r="X1" s="356" t="s">
        <v>758</v>
      </c>
      <c r="Y1" s="356" t="s">
        <v>759</v>
      </c>
    </row>
    <row r="2" spans="1:25" s="362" customFormat="1" ht="31.5" customHeight="1">
      <c r="A2" s="357" t="str">
        <f>IF(申込書!V19="","",SUBSTITUTE(申込書!V19,"-",""))</f>
        <v/>
      </c>
      <c r="B2" s="357">
        <f>申込書!L19</f>
        <v>0</v>
      </c>
      <c r="C2" s="358"/>
      <c r="D2" s="358"/>
      <c r="E2" s="358"/>
      <c r="F2" s="357">
        <f>申込書!E19</f>
        <v>0</v>
      </c>
      <c r="G2" s="358" t="s">
        <v>335</v>
      </c>
      <c r="H2" s="358"/>
      <c r="I2" s="359"/>
      <c r="J2" s="360" t="str">
        <f>IF(申込書!V19="","",申込書!V19)</f>
        <v/>
      </c>
      <c r="K2" s="361" t="str">
        <f>IF(申込書!P19="","",申込書!P19)</f>
        <v/>
      </c>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CDBF-DF8E-4594-868D-B7571857FA2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6" t="s">
        <v>735</v>
      </c>
      <c r="B1" s="356" t="s">
        <v>736</v>
      </c>
      <c r="C1" s="356" t="s">
        <v>737</v>
      </c>
      <c r="D1" s="356" t="s">
        <v>738</v>
      </c>
      <c r="E1" s="356" t="s">
        <v>739</v>
      </c>
      <c r="F1" s="356" t="s">
        <v>740</v>
      </c>
      <c r="G1" s="356" t="s">
        <v>741</v>
      </c>
      <c r="H1" s="356" t="s">
        <v>742</v>
      </c>
      <c r="I1" s="356" t="s">
        <v>743</v>
      </c>
      <c r="J1" s="356" t="s">
        <v>744</v>
      </c>
      <c r="K1" s="356" t="s">
        <v>745</v>
      </c>
      <c r="L1" s="356" t="s">
        <v>746</v>
      </c>
      <c r="M1" s="356" t="s">
        <v>747</v>
      </c>
      <c r="N1" s="356" t="s">
        <v>748</v>
      </c>
      <c r="O1" s="356" t="s">
        <v>749</v>
      </c>
      <c r="P1" s="356" t="s">
        <v>750</v>
      </c>
      <c r="Q1" s="356" t="s">
        <v>751</v>
      </c>
      <c r="R1" s="356" t="s">
        <v>752</v>
      </c>
      <c r="S1" s="356" t="s">
        <v>753</v>
      </c>
      <c r="T1" s="356" t="s">
        <v>754</v>
      </c>
      <c r="U1" s="356" t="s">
        <v>755</v>
      </c>
      <c r="V1" s="356" t="s">
        <v>756</v>
      </c>
      <c r="W1" s="356" t="s">
        <v>757</v>
      </c>
      <c r="X1" s="356" t="s">
        <v>758</v>
      </c>
      <c r="Y1" s="356" t="s">
        <v>759</v>
      </c>
    </row>
    <row r="2" spans="1:25" s="362" customFormat="1" ht="31.5" customHeight="1">
      <c r="A2" s="357" t="str">
        <f>IF(申込書!V20="","",SUBSTITUTE(申込書!V20,"-",""))</f>
        <v/>
      </c>
      <c r="B2" s="357">
        <f>申込書!L20</f>
        <v>0</v>
      </c>
      <c r="C2" s="358"/>
      <c r="D2" s="358"/>
      <c r="E2" s="358"/>
      <c r="F2" s="357">
        <f>申込書!E20</f>
        <v>0</v>
      </c>
      <c r="G2" s="358" t="s">
        <v>335</v>
      </c>
      <c r="H2" s="358"/>
      <c r="I2" s="359"/>
      <c r="J2" s="360" t="str">
        <f>IF(申込書!V20="","",申込書!V20)</f>
        <v/>
      </c>
      <c r="K2" s="361" t="str">
        <f>IF(申込書!P20="","",申込書!P20)</f>
        <v/>
      </c>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71A4-ED9B-4D5D-9EA8-890759C1273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6" t="s">
        <v>735</v>
      </c>
      <c r="B1" s="356" t="s">
        <v>736</v>
      </c>
      <c r="C1" s="356" t="s">
        <v>737</v>
      </c>
      <c r="D1" s="356" t="s">
        <v>738</v>
      </c>
      <c r="E1" s="356" t="s">
        <v>739</v>
      </c>
      <c r="F1" s="356" t="s">
        <v>740</v>
      </c>
      <c r="G1" s="356" t="s">
        <v>741</v>
      </c>
      <c r="H1" s="356" t="s">
        <v>742</v>
      </c>
      <c r="I1" s="356" t="s">
        <v>743</v>
      </c>
      <c r="J1" s="356" t="s">
        <v>744</v>
      </c>
      <c r="K1" s="356" t="s">
        <v>745</v>
      </c>
      <c r="L1" s="356" t="s">
        <v>746</v>
      </c>
      <c r="M1" s="356" t="s">
        <v>747</v>
      </c>
      <c r="N1" s="356" t="s">
        <v>748</v>
      </c>
      <c r="O1" s="356" t="s">
        <v>749</v>
      </c>
      <c r="P1" s="356" t="s">
        <v>750</v>
      </c>
      <c r="Q1" s="356" t="s">
        <v>751</v>
      </c>
      <c r="R1" s="356" t="s">
        <v>752</v>
      </c>
      <c r="S1" s="356" t="s">
        <v>753</v>
      </c>
      <c r="T1" s="356" t="s">
        <v>754</v>
      </c>
      <c r="U1" s="356" t="s">
        <v>755</v>
      </c>
      <c r="V1" s="356" t="s">
        <v>756</v>
      </c>
      <c r="W1" s="356" t="s">
        <v>757</v>
      </c>
      <c r="X1" s="356" t="s">
        <v>758</v>
      </c>
      <c r="Y1" s="356" t="s">
        <v>759</v>
      </c>
    </row>
    <row r="2" spans="1:25" s="362" customFormat="1" ht="31.5" customHeight="1">
      <c r="A2" s="357" t="str">
        <f>IF(申込書!V21="","",SUBSTITUTE(申込書!V21,"-",""))</f>
        <v/>
      </c>
      <c r="B2" s="357">
        <f>申込書!L21</f>
        <v>0</v>
      </c>
      <c r="C2" s="358"/>
      <c r="D2" s="358"/>
      <c r="E2" s="358"/>
      <c r="F2" s="357">
        <f>申込書!E21</f>
        <v>0</v>
      </c>
      <c r="G2" s="358" t="s">
        <v>335</v>
      </c>
      <c r="H2" s="358"/>
      <c r="I2" s="359"/>
      <c r="J2" s="360" t="str">
        <f>IF(申込書!V21="","",申込書!V21)</f>
        <v/>
      </c>
      <c r="K2" s="361" t="str">
        <f>IF(申込書!P21="","",申込書!P21)</f>
        <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CD0-912A-45E8-84DD-714432ACC11F}">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6" t="s">
        <v>735</v>
      </c>
      <c r="B1" s="356" t="s">
        <v>736</v>
      </c>
      <c r="C1" s="356" t="s">
        <v>737</v>
      </c>
      <c r="D1" s="356" t="s">
        <v>738</v>
      </c>
      <c r="E1" s="356" t="s">
        <v>739</v>
      </c>
      <c r="F1" s="356" t="s">
        <v>740</v>
      </c>
      <c r="G1" s="356" t="s">
        <v>741</v>
      </c>
      <c r="H1" s="356" t="s">
        <v>742</v>
      </c>
      <c r="I1" s="356" t="s">
        <v>743</v>
      </c>
      <c r="J1" s="356" t="s">
        <v>744</v>
      </c>
      <c r="K1" s="356" t="s">
        <v>745</v>
      </c>
      <c r="L1" s="356" t="s">
        <v>746</v>
      </c>
      <c r="M1" s="356" t="s">
        <v>747</v>
      </c>
      <c r="N1" s="356" t="s">
        <v>748</v>
      </c>
      <c r="O1" s="356" t="s">
        <v>749</v>
      </c>
      <c r="P1" s="356" t="s">
        <v>750</v>
      </c>
      <c r="Q1" s="356" t="s">
        <v>751</v>
      </c>
      <c r="R1" s="356" t="s">
        <v>752</v>
      </c>
      <c r="S1" s="356" t="s">
        <v>753</v>
      </c>
      <c r="T1" s="356" t="s">
        <v>754</v>
      </c>
      <c r="U1" s="356" t="s">
        <v>755</v>
      </c>
      <c r="V1" s="356" t="s">
        <v>756</v>
      </c>
      <c r="W1" s="356" t="s">
        <v>757</v>
      </c>
      <c r="X1" s="356" t="s">
        <v>758</v>
      </c>
      <c r="Y1" s="356" t="s">
        <v>759</v>
      </c>
    </row>
    <row r="2" spans="1:25" s="362" customFormat="1" ht="31.5" customHeight="1">
      <c r="A2" s="357" t="str">
        <f>IF(申込書!V22="","",SUBSTITUTE(申込書!V22,"-",""))</f>
        <v/>
      </c>
      <c r="B2" s="357">
        <f>申込書!L22</f>
        <v>0</v>
      </c>
      <c r="C2" s="358"/>
      <c r="D2" s="358"/>
      <c r="E2" s="358"/>
      <c r="F2" s="357">
        <f>申込書!E22</f>
        <v>0</v>
      </c>
      <c r="G2" s="358" t="s">
        <v>335</v>
      </c>
      <c r="H2" s="358"/>
      <c r="I2" s="359"/>
      <c r="J2" s="360" t="str">
        <f>IF(申込書!V22="","",申込書!V22)</f>
        <v/>
      </c>
      <c r="K2" s="361" t="str">
        <f>IF(申込書!P22="","",申込書!P22)</f>
        <v/>
      </c>
    </row>
  </sheetData>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46F5-4CE6-4A94-8B62-97929E3C0FB4}">
  <sheetPr>
    <tabColor theme="0" tint="-0.499984740745262"/>
    <pageSetUpPr fitToPage="1"/>
  </sheetPr>
  <dimension ref="A1:AE41"/>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831" t="s">
        <v>101</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row>
    <row r="2" spans="1:31"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c r="A3" s="1" t="s">
        <v>102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customHeight="1">
      <c r="A4" s="33"/>
      <c r="B4" s="8"/>
      <c r="C4" s="8"/>
      <c r="D4" s="8"/>
      <c r="E4" s="8"/>
      <c r="F4" s="8"/>
      <c r="G4" s="8"/>
      <c r="H4" s="8"/>
      <c r="I4" s="8"/>
      <c r="J4" s="8"/>
      <c r="K4" s="8"/>
      <c r="L4" s="8"/>
      <c r="M4" s="8"/>
      <c r="N4" s="8"/>
      <c r="O4" s="8"/>
      <c r="P4" s="8"/>
      <c r="Q4" s="8"/>
      <c r="R4" s="8"/>
      <c r="S4" s="8"/>
      <c r="T4" s="8"/>
      <c r="U4" s="8"/>
      <c r="V4" s="8"/>
      <c r="W4" s="8"/>
      <c r="X4" s="8"/>
      <c r="Y4" s="8"/>
      <c r="Z4" s="8"/>
      <c r="AA4" s="8"/>
      <c r="AB4" s="8"/>
      <c r="AC4" s="8"/>
      <c r="AD4" s="8"/>
      <c r="AE4" s="9"/>
    </row>
    <row r="5" spans="1:31" ht="16.5" customHeight="1">
      <c r="A5" s="962" t="s">
        <v>103</v>
      </c>
      <c r="B5" s="792"/>
      <c r="C5" s="792"/>
      <c r="D5" s="792"/>
      <c r="E5" s="792"/>
      <c r="F5" s="792"/>
      <c r="G5" s="792"/>
      <c r="H5" s="792"/>
      <c r="I5" s="792"/>
      <c r="J5" s="1"/>
      <c r="K5" s="959"/>
      <c r="L5" s="959"/>
      <c r="M5" s="959"/>
      <c r="N5" s="959"/>
      <c r="O5" s="1" t="s">
        <v>104</v>
      </c>
      <c r="P5" s="1"/>
      <c r="Q5" s="1"/>
      <c r="R5" s="1"/>
      <c r="S5" s="1"/>
      <c r="T5" s="1"/>
      <c r="U5" s="1"/>
      <c r="V5" s="1"/>
      <c r="W5" s="1"/>
      <c r="X5" s="1"/>
      <c r="Y5" s="1"/>
      <c r="Z5" s="1"/>
      <c r="AA5" s="1"/>
      <c r="AB5" s="1"/>
      <c r="AC5" s="1"/>
      <c r="AD5" s="1"/>
      <c r="AE5" s="11"/>
    </row>
    <row r="6" spans="1:31" ht="16.5" customHeight="1">
      <c r="A6" s="25"/>
      <c r="B6" s="18"/>
      <c r="C6" s="20"/>
      <c r="D6" s="20"/>
      <c r="E6" s="20"/>
      <c r="F6" s="20"/>
      <c r="G6" s="20"/>
      <c r="H6" s="18"/>
      <c r="I6" s="20"/>
      <c r="J6" s="20"/>
      <c r="K6" s="20"/>
      <c r="L6" s="20"/>
      <c r="M6" s="12"/>
      <c r="N6" s="12"/>
      <c r="O6" s="12"/>
      <c r="P6" s="12"/>
      <c r="Q6" s="12"/>
      <c r="R6" s="18"/>
      <c r="S6" s="18"/>
      <c r="T6" s="12"/>
      <c r="U6" s="12"/>
      <c r="V6" s="12"/>
      <c r="W6" s="12"/>
      <c r="X6" s="12"/>
      <c r="Y6" s="12"/>
      <c r="Z6" s="12"/>
      <c r="AA6" s="12"/>
      <c r="AB6" s="12"/>
      <c r="AC6" s="12"/>
      <c r="AD6" s="12"/>
      <c r="AE6" s="14"/>
    </row>
    <row r="7" spans="1:31" ht="16.5" customHeight="1">
      <c r="A7" s="33"/>
      <c r="B7" s="8"/>
      <c r="C7" s="8"/>
      <c r="D7" s="8"/>
      <c r="E7" s="8"/>
      <c r="F7" s="8"/>
      <c r="G7" s="8"/>
      <c r="H7" s="8"/>
      <c r="I7" s="8"/>
      <c r="J7" s="8"/>
      <c r="K7" s="8"/>
      <c r="L7" s="8"/>
      <c r="M7" s="8"/>
      <c r="N7" s="8"/>
      <c r="O7" s="8"/>
      <c r="P7" s="8"/>
      <c r="Q7" s="8"/>
      <c r="R7" s="8"/>
      <c r="S7" s="8"/>
      <c r="T7" s="8"/>
      <c r="U7" s="8"/>
      <c r="V7" s="8"/>
      <c r="W7" s="8"/>
      <c r="X7" s="8"/>
      <c r="Y7" s="8"/>
      <c r="Z7" s="8"/>
      <c r="AA7" s="8"/>
      <c r="AB7" s="8"/>
      <c r="AC7" s="8"/>
      <c r="AD7" s="8"/>
      <c r="AE7" s="9"/>
    </row>
    <row r="8" spans="1:31" ht="16.5" customHeight="1">
      <c r="A8" s="957" t="s">
        <v>105</v>
      </c>
      <c r="B8" s="799"/>
      <c r="C8" s="799"/>
      <c r="D8" s="799"/>
      <c r="E8" s="799"/>
      <c r="F8" s="799"/>
      <c r="G8" s="799"/>
      <c r="H8" s="799"/>
      <c r="I8" s="799"/>
      <c r="J8" s="799"/>
      <c r="K8" s="799"/>
      <c r="L8" s="799"/>
      <c r="M8" s="799"/>
      <c r="N8" s="799"/>
      <c r="O8" s="799"/>
      <c r="P8" s="799"/>
      <c r="Q8" s="799"/>
      <c r="R8" s="799"/>
      <c r="S8" s="799"/>
      <c r="T8" s="799"/>
      <c r="U8" s="799"/>
      <c r="V8" s="799"/>
      <c r="W8" s="799"/>
      <c r="X8" s="799"/>
      <c r="Y8" s="799"/>
      <c r="Z8" s="799"/>
      <c r="AA8" s="799"/>
      <c r="AB8" s="799"/>
      <c r="AC8" s="799"/>
      <c r="AD8" s="799"/>
      <c r="AE8" s="800"/>
    </row>
    <row r="9" spans="1:31" ht="16.5" customHeight="1">
      <c r="A9" s="62"/>
      <c r="B9" s="799" t="s">
        <v>79</v>
      </c>
      <c r="C9" s="799"/>
      <c r="D9" s="799"/>
      <c r="E9" s="799"/>
      <c r="F9" s="799"/>
      <c r="G9" s="2"/>
      <c r="H9" s="2"/>
      <c r="I9" s="2"/>
      <c r="J9" s="2"/>
      <c r="K9" s="2" t="s">
        <v>32</v>
      </c>
      <c r="L9" s="961"/>
      <c r="M9" s="961"/>
      <c r="N9" s="961"/>
      <c r="O9" s="961"/>
      <c r="P9" s="961"/>
      <c r="Q9" s="59" t="s">
        <v>81</v>
      </c>
      <c r="R9" s="60"/>
      <c r="S9" s="10"/>
      <c r="T9" s="60"/>
      <c r="U9" s="2" t="s">
        <v>32</v>
      </c>
      <c r="V9" s="961"/>
      <c r="W9" s="961"/>
      <c r="X9" s="961"/>
      <c r="Y9" s="961"/>
      <c r="Z9" s="961"/>
      <c r="AA9" s="59" t="s">
        <v>81</v>
      </c>
      <c r="AB9" s="60"/>
      <c r="AC9" s="60"/>
      <c r="AD9" s="60"/>
      <c r="AE9" s="63"/>
    </row>
    <row r="10" spans="1:31" ht="16.5" customHeight="1">
      <c r="A10" s="62"/>
      <c r="B10" s="799" t="s">
        <v>82</v>
      </c>
      <c r="C10" s="799"/>
      <c r="D10" s="799"/>
      <c r="E10" s="799"/>
      <c r="F10" s="799"/>
      <c r="G10" s="2"/>
      <c r="H10" s="873" t="s">
        <v>83</v>
      </c>
      <c r="I10" s="873"/>
      <c r="J10" s="873"/>
      <c r="K10" s="2" t="s">
        <v>32</v>
      </c>
      <c r="L10" s="961"/>
      <c r="M10" s="961"/>
      <c r="N10" s="961"/>
      <c r="O10" s="961"/>
      <c r="P10" s="961"/>
      <c r="Q10" s="59" t="s">
        <v>81</v>
      </c>
      <c r="R10" s="60"/>
      <c r="S10" s="10"/>
      <c r="T10" s="60"/>
      <c r="U10" s="2" t="s">
        <v>32</v>
      </c>
      <c r="V10" s="961"/>
      <c r="W10" s="961"/>
      <c r="X10" s="961"/>
      <c r="Y10" s="961"/>
      <c r="Z10" s="961"/>
      <c r="AA10" s="59" t="s">
        <v>81</v>
      </c>
      <c r="AB10" s="60"/>
      <c r="AC10" s="60"/>
      <c r="AD10" s="60"/>
      <c r="AE10" s="63"/>
    </row>
    <row r="11" spans="1:31" ht="16.5" customHeight="1">
      <c r="A11" s="62"/>
      <c r="B11" s="60"/>
      <c r="C11" s="60"/>
      <c r="D11" s="60"/>
      <c r="E11" s="60"/>
      <c r="F11" s="60"/>
      <c r="G11" s="2"/>
      <c r="H11" s="873" t="s">
        <v>84</v>
      </c>
      <c r="I11" s="873"/>
      <c r="J11" s="873"/>
      <c r="K11" s="2" t="s">
        <v>32</v>
      </c>
      <c r="L11" s="961"/>
      <c r="M11" s="961"/>
      <c r="N11" s="961"/>
      <c r="O11" s="961"/>
      <c r="P11" s="961"/>
      <c r="Q11" s="59" t="s">
        <v>81</v>
      </c>
      <c r="R11" s="60"/>
      <c r="S11" s="10"/>
      <c r="T11" s="60"/>
      <c r="U11" s="2" t="s">
        <v>32</v>
      </c>
      <c r="V11" s="961"/>
      <c r="W11" s="961"/>
      <c r="X11" s="961"/>
      <c r="Y11" s="961"/>
      <c r="Z11" s="961"/>
      <c r="AA11" s="59" t="s">
        <v>81</v>
      </c>
      <c r="AB11" s="60"/>
      <c r="AC11" s="60"/>
      <c r="AD11" s="60"/>
      <c r="AE11" s="63"/>
    </row>
    <row r="12" spans="1:31" ht="16.5" customHeight="1">
      <c r="A12" s="62"/>
      <c r="B12" s="799" t="s">
        <v>85</v>
      </c>
      <c r="C12" s="799"/>
      <c r="D12" s="799"/>
      <c r="E12" s="799"/>
      <c r="F12" s="799"/>
      <c r="G12" s="2"/>
      <c r="H12" s="873" t="s">
        <v>83</v>
      </c>
      <c r="I12" s="873"/>
      <c r="J12" s="873"/>
      <c r="K12" s="2" t="s">
        <v>32</v>
      </c>
      <c r="L12" s="961"/>
      <c r="M12" s="961"/>
      <c r="N12" s="961"/>
      <c r="O12" s="961"/>
      <c r="P12" s="961"/>
      <c r="Q12" s="59" t="s">
        <v>81</v>
      </c>
      <c r="R12" s="60"/>
      <c r="S12" s="10"/>
      <c r="T12" s="60"/>
      <c r="U12" s="2" t="s">
        <v>32</v>
      </c>
      <c r="V12" s="961"/>
      <c r="W12" s="961"/>
      <c r="X12" s="961"/>
      <c r="Y12" s="961"/>
      <c r="Z12" s="961"/>
      <c r="AA12" s="59" t="s">
        <v>81</v>
      </c>
      <c r="AB12" s="60"/>
      <c r="AC12" s="60"/>
      <c r="AD12" s="60"/>
      <c r="AE12" s="63"/>
    </row>
    <row r="13" spans="1:31" ht="16.5" customHeight="1">
      <c r="A13" s="4"/>
      <c r="B13" s="2"/>
      <c r="C13" s="23"/>
      <c r="D13" s="23"/>
      <c r="E13" s="23"/>
      <c r="F13" s="23"/>
      <c r="G13" s="23"/>
      <c r="H13" s="834" t="s">
        <v>86</v>
      </c>
      <c r="I13" s="834"/>
      <c r="J13" s="834"/>
      <c r="K13" s="2" t="s">
        <v>32</v>
      </c>
      <c r="L13" s="961"/>
      <c r="M13" s="961"/>
      <c r="N13" s="961"/>
      <c r="O13" s="961"/>
      <c r="P13" s="961"/>
      <c r="Q13" s="59" t="s">
        <v>81</v>
      </c>
      <c r="R13" s="10"/>
      <c r="S13" s="10"/>
      <c r="T13" s="10"/>
      <c r="U13" s="2" t="s">
        <v>32</v>
      </c>
      <c r="V13" s="961"/>
      <c r="W13" s="961"/>
      <c r="X13" s="961"/>
      <c r="Y13" s="961"/>
      <c r="Z13" s="961"/>
      <c r="AA13" s="59" t="s">
        <v>81</v>
      </c>
      <c r="AB13" s="10"/>
      <c r="AC13" s="1"/>
      <c r="AD13" s="2"/>
      <c r="AE13" s="24"/>
    </row>
    <row r="14" spans="1:31" ht="16.5" customHeight="1">
      <c r="A14" s="25"/>
      <c r="B14" s="20"/>
      <c r="C14" s="26"/>
      <c r="D14" s="26"/>
      <c r="E14" s="26"/>
      <c r="F14" s="26"/>
      <c r="G14" s="26"/>
      <c r="H14" s="27"/>
      <c r="I14" s="27"/>
      <c r="J14" s="27"/>
      <c r="K14" s="20"/>
      <c r="L14" s="27"/>
      <c r="M14" s="27"/>
      <c r="N14" s="27"/>
      <c r="O14" s="27"/>
      <c r="P14" s="27"/>
      <c r="Q14" s="61"/>
      <c r="R14" s="15"/>
      <c r="S14" s="15"/>
      <c r="T14" s="15"/>
      <c r="U14" s="20"/>
      <c r="V14" s="27"/>
      <c r="W14" s="27"/>
      <c r="X14" s="27"/>
      <c r="Y14" s="27"/>
      <c r="Z14" s="27"/>
      <c r="AA14" s="61"/>
      <c r="AB14" s="15"/>
      <c r="AC14" s="12"/>
      <c r="AD14" s="20"/>
      <c r="AE14" s="28"/>
    </row>
    <row r="15" spans="1:31" ht="16.5" customHeight="1">
      <c r="A15" s="33"/>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9"/>
    </row>
    <row r="16" spans="1:31" ht="16.5" customHeight="1">
      <c r="A16" s="957" t="s">
        <v>106</v>
      </c>
      <c r="B16" s="799"/>
      <c r="C16" s="799"/>
      <c r="D16" s="799"/>
      <c r="E16" s="799"/>
      <c r="F16" s="799"/>
      <c r="G16" s="799"/>
      <c r="H16" s="799"/>
      <c r="I16" s="799"/>
      <c r="J16" s="799"/>
      <c r="K16" s="799"/>
      <c r="L16" s="799"/>
      <c r="M16" s="799"/>
      <c r="N16" s="799"/>
      <c r="O16" s="799"/>
      <c r="P16" s="69" t="s">
        <v>182</v>
      </c>
      <c r="Q16" s="2" t="s">
        <v>87</v>
      </c>
      <c r="R16" s="2"/>
      <c r="S16" s="69" t="s">
        <v>182</v>
      </c>
      <c r="T16" s="2" t="s">
        <v>88</v>
      </c>
      <c r="U16" s="10"/>
      <c r="V16" s="10"/>
      <c r="W16" s="2"/>
      <c r="X16" s="2"/>
      <c r="Y16" s="2"/>
      <c r="Z16" s="2"/>
      <c r="AA16" s="2"/>
      <c r="AB16" s="2"/>
      <c r="AC16" s="2"/>
      <c r="AD16" s="2"/>
      <c r="AE16" s="5"/>
    </row>
    <row r="17" spans="1:31" ht="16.5" customHeight="1">
      <c r="A17" s="62"/>
      <c r="B17" s="60"/>
      <c r="C17" s="60"/>
      <c r="D17" s="60"/>
      <c r="E17" s="60"/>
      <c r="F17" s="60"/>
      <c r="G17" s="60"/>
      <c r="H17" s="60"/>
      <c r="I17" s="60"/>
      <c r="J17" s="60"/>
      <c r="K17" s="60"/>
      <c r="L17" s="60"/>
      <c r="M17" s="60"/>
      <c r="N17" s="60"/>
      <c r="O17" s="60"/>
      <c r="P17" s="2"/>
      <c r="Q17" s="2"/>
      <c r="R17" s="2"/>
      <c r="S17" s="2"/>
      <c r="T17" s="2"/>
      <c r="U17" s="10"/>
      <c r="V17" s="10"/>
      <c r="W17" s="2"/>
      <c r="X17" s="2"/>
      <c r="Y17" s="2"/>
      <c r="Z17" s="2"/>
      <c r="AA17" s="2"/>
      <c r="AB17" s="2"/>
      <c r="AC17" s="2"/>
      <c r="AD17" s="2"/>
      <c r="AE17" s="5"/>
    </row>
    <row r="18" spans="1:31" ht="16.5" customHeight="1">
      <c r="A18" s="4"/>
      <c r="B18" s="10"/>
      <c r="C18" s="10"/>
      <c r="D18" s="954" t="s">
        <v>107</v>
      </c>
      <c r="E18" s="954"/>
      <c r="F18" s="954"/>
      <c r="G18" s="954"/>
      <c r="H18" s="954"/>
      <c r="I18" s="954"/>
      <c r="J18" s="954"/>
      <c r="K18" s="954"/>
      <c r="L18" s="954"/>
      <c r="M18" s="954"/>
      <c r="N18" s="31" t="s">
        <v>32</v>
      </c>
      <c r="O18" s="959"/>
      <c r="P18" s="959"/>
      <c r="Q18" s="959"/>
      <c r="R18" s="959"/>
      <c r="S18" s="959"/>
      <c r="T18" s="959"/>
      <c r="U18" s="959"/>
      <c r="V18" s="959"/>
      <c r="W18" s="959"/>
      <c r="X18" s="1" t="s">
        <v>33</v>
      </c>
      <c r="Y18" s="1"/>
      <c r="Z18" s="3"/>
      <c r="AA18" s="1"/>
      <c r="AB18" s="1"/>
      <c r="AC18" s="1"/>
      <c r="AD18" s="1"/>
      <c r="AE18" s="11"/>
    </row>
    <row r="19" spans="1:31" ht="16.5" customHeight="1">
      <c r="A19" s="25"/>
      <c r="B19" s="15"/>
      <c r="C19" s="15"/>
      <c r="D19" s="34"/>
      <c r="E19" s="12"/>
      <c r="F19" s="12"/>
      <c r="G19" s="12"/>
      <c r="H19" s="12"/>
      <c r="I19" s="12"/>
      <c r="J19" s="15"/>
      <c r="K19" s="15"/>
      <c r="L19" s="15"/>
      <c r="M19" s="15"/>
      <c r="N19" s="12"/>
      <c r="O19" s="13"/>
      <c r="P19" s="13"/>
      <c r="Q19" s="13"/>
      <c r="R19" s="13"/>
      <c r="S19" s="13"/>
      <c r="T19" s="13"/>
      <c r="U19" s="13"/>
      <c r="V19" s="13"/>
      <c r="W19" s="13"/>
      <c r="X19" s="12"/>
      <c r="Y19" s="12"/>
      <c r="Z19" s="13"/>
      <c r="AA19" s="12"/>
      <c r="AB19" s="12"/>
      <c r="AC19" s="12"/>
      <c r="AD19" s="12"/>
      <c r="AE19" s="14"/>
    </row>
    <row r="20" spans="1:31" ht="16.5" customHeight="1">
      <c r="A20" s="3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row>
    <row r="21" spans="1:31" ht="16.5" customHeight="1">
      <c r="A21" s="957" t="s">
        <v>110</v>
      </c>
      <c r="B21" s="799"/>
      <c r="C21" s="799"/>
      <c r="D21" s="799"/>
      <c r="E21" s="799"/>
      <c r="F21" s="799"/>
      <c r="G21" s="799"/>
      <c r="H21" s="799"/>
      <c r="I21" s="799"/>
      <c r="J21" s="799"/>
      <c r="K21" s="799"/>
      <c r="L21" s="799"/>
      <c r="M21" s="799"/>
      <c r="N21" s="799"/>
      <c r="O21" s="799"/>
      <c r="P21" s="69" t="s">
        <v>182</v>
      </c>
      <c r="Q21" s="2" t="s">
        <v>87</v>
      </c>
      <c r="R21" s="2"/>
      <c r="S21" s="69" t="s">
        <v>182</v>
      </c>
      <c r="T21" s="2" t="s">
        <v>88</v>
      </c>
      <c r="U21" s="10"/>
      <c r="V21" s="10"/>
      <c r="W21" s="2"/>
      <c r="X21" s="2"/>
      <c r="Y21" s="2"/>
      <c r="Z21" s="2"/>
      <c r="AA21" s="2"/>
      <c r="AB21" s="2"/>
      <c r="AC21" s="2"/>
      <c r="AD21" s="2"/>
      <c r="AE21" s="5"/>
    </row>
    <row r="22" spans="1:31" ht="16.5" customHeight="1">
      <c r="A22" s="62"/>
      <c r="B22" s="60"/>
      <c r="C22" s="60"/>
      <c r="D22" s="60"/>
      <c r="E22" s="60"/>
      <c r="F22" s="60"/>
      <c r="G22" s="60"/>
      <c r="H22" s="60"/>
      <c r="I22" s="60"/>
      <c r="J22" s="60"/>
      <c r="K22" s="60"/>
      <c r="L22" s="60"/>
      <c r="M22" s="60"/>
      <c r="N22" s="60"/>
      <c r="O22" s="60"/>
      <c r="P22" s="2"/>
      <c r="Q22" s="2"/>
      <c r="R22" s="2"/>
      <c r="S22" s="2"/>
      <c r="T22" s="2"/>
      <c r="U22" s="10"/>
      <c r="V22" s="10"/>
      <c r="W22" s="2"/>
      <c r="X22" s="2"/>
      <c r="Y22" s="2"/>
      <c r="Z22" s="2"/>
      <c r="AA22" s="2"/>
      <c r="AB22" s="2"/>
      <c r="AC22" s="2"/>
      <c r="AD22" s="2"/>
      <c r="AE22" s="5"/>
    </row>
    <row r="23" spans="1:31" ht="16.5" customHeight="1">
      <c r="A23" s="4"/>
      <c r="B23" s="10"/>
      <c r="C23" s="10"/>
      <c r="D23" s="954" t="s">
        <v>89</v>
      </c>
      <c r="E23" s="954"/>
      <c r="F23" s="954"/>
      <c r="G23" s="954"/>
      <c r="H23" s="954"/>
      <c r="I23" s="1"/>
      <c r="J23" s="960"/>
      <c r="K23" s="960"/>
      <c r="L23" s="960"/>
      <c r="M23" s="960"/>
      <c r="N23" s="1" t="s">
        <v>3</v>
      </c>
      <c r="O23" s="959"/>
      <c r="P23" s="959"/>
      <c r="Q23" s="1" t="s">
        <v>4</v>
      </c>
      <c r="R23" s="959"/>
      <c r="S23" s="959"/>
      <c r="T23" s="792" t="s">
        <v>90</v>
      </c>
      <c r="U23" s="792"/>
      <c r="V23" s="792"/>
      <c r="W23" s="3"/>
      <c r="X23" s="1"/>
      <c r="Y23" s="1"/>
      <c r="Z23" s="3"/>
      <c r="AA23" s="1"/>
      <c r="AB23" s="1"/>
      <c r="AC23" s="1"/>
      <c r="AD23" s="1"/>
      <c r="AE23" s="11"/>
    </row>
    <row r="24" spans="1:31" ht="16.5" customHeight="1">
      <c r="A24" s="25"/>
      <c r="B24" s="15"/>
      <c r="C24" s="15"/>
      <c r="D24" s="34"/>
      <c r="E24" s="12"/>
      <c r="F24" s="12"/>
      <c r="G24" s="12"/>
      <c r="H24" s="12"/>
      <c r="I24" s="12"/>
      <c r="J24" s="7"/>
      <c r="K24" s="7"/>
      <c r="L24" s="7"/>
      <c r="M24" s="7"/>
      <c r="N24" s="12"/>
      <c r="O24" s="13"/>
      <c r="P24" s="13"/>
      <c r="Q24" s="12"/>
      <c r="R24" s="13"/>
      <c r="S24" s="13"/>
      <c r="T24" s="12"/>
      <c r="U24" s="34"/>
      <c r="V24" s="34"/>
      <c r="W24" s="13"/>
      <c r="X24" s="12"/>
      <c r="Y24" s="12"/>
      <c r="Z24" s="13"/>
      <c r="AA24" s="12"/>
      <c r="AB24" s="12"/>
      <c r="AC24" s="12"/>
      <c r="AD24" s="12"/>
      <c r="AE24" s="14"/>
    </row>
    <row r="25" spans="1:31" ht="16.5" customHeight="1">
      <c r="A25" s="33"/>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
    </row>
    <row r="26" spans="1:31" ht="16.5" customHeight="1">
      <c r="A26" s="957" t="s">
        <v>111</v>
      </c>
      <c r="B26" s="799"/>
      <c r="C26" s="799"/>
      <c r="D26" s="799"/>
      <c r="E26" s="799"/>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800"/>
    </row>
    <row r="27" spans="1:31" ht="16.5" customHeight="1">
      <c r="A27" s="4"/>
      <c r="B27" s="31"/>
      <c r="C27" s="69" t="s">
        <v>182</v>
      </c>
      <c r="D27" s="954" t="s">
        <v>93</v>
      </c>
      <c r="E27" s="954"/>
      <c r="F27" s="954"/>
      <c r="G27" s="954"/>
      <c r="H27" s="954"/>
      <c r="I27" s="954"/>
      <c r="J27" s="954"/>
      <c r="K27" s="954"/>
      <c r="L27" s="954"/>
      <c r="M27" s="955"/>
      <c r="N27" s="955"/>
      <c r="O27" s="955"/>
      <c r="P27" s="955"/>
      <c r="Q27" s="792" t="s">
        <v>94</v>
      </c>
      <c r="R27" s="792"/>
      <c r="S27" s="792"/>
      <c r="T27" s="1"/>
      <c r="U27" s="1"/>
      <c r="V27" s="1"/>
      <c r="W27" s="1"/>
      <c r="X27" s="1"/>
      <c r="Y27" s="1"/>
      <c r="Z27" s="1"/>
      <c r="AA27" s="1"/>
      <c r="AB27" s="1"/>
      <c r="AC27" s="1"/>
      <c r="AD27" s="1"/>
      <c r="AE27" s="11"/>
    </row>
    <row r="28" spans="1:31" ht="16.5" customHeight="1">
      <c r="A28" s="4"/>
      <c r="B28" s="31"/>
      <c r="C28" s="29"/>
      <c r="D28" s="954" t="s">
        <v>95</v>
      </c>
      <c r="E28" s="954"/>
      <c r="F28" s="954"/>
      <c r="G28" s="954"/>
      <c r="H28" s="954"/>
      <c r="I28" s="954"/>
      <c r="J28" s="954"/>
      <c r="K28" s="954"/>
      <c r="L28" s="954"/>
      <c r="M28" s="955"/>
      <c r="N28" s="955"/>
      <c r="O28" s="955"/>
      <c r="P28" s="955"/>
      <c r="Q28" s="792" t="s">
        <v>94</v>
      </c>
      <c r="R28" s="792"/>
      <c r="S28" s="792"/>
      <c r="T28" s="1"/>
      <c r="U28" s="1"/>
      <c r="V28" s="1"/>
      <c r="W28" s="1"/>
      <c r="X28" s="1"/>
      <c r="Y28" s="1"/>
      <c r="Z28" s="1"/>
      <c r="AA28" s="1"/>
      <c r="AB28" s="1"/>
      <c r="AC28" s="1"/>
      <c r="AD28" s="1"/>
      <c r="AE28" s="11"/>
    </row>
    <row r="29" spans="1:31" ht="16.5" customHeight="1">
      <c r="A29" s="4"/>
      <c r="B29" s="31"/>
      <c r="C29" s="29"/>
      <c r="D29" s="954" t="s">
        <v>96</v>
      </c>
      <c r="E29" s="954"/>
      <c r="F29" s="954"/>
      <c r="G29" s="1" t="s">
        <v>32</v>
      </c>
      <c r="H29" s="958"/>
      <c r="I29" s="958"/>
      <c r="J29" s="958"/>
      <c r="K29" s="958"/>
      <c r="L29" s="958"/>
      <c r="M29" s="1" t="s">
        <v>33</v>
      </c>
      <c r="N29" s="1"/>
      <c r="O29" s="1"/>
      <c r="P29" s="1"/>
      <c r="Q29" s="1"/>
      <c r="R29" s="29"/>
      <c r="S29" s="31"/>
      <c r="T29" s="1"/>
      <c r="U29" s="1"/>
      <c r="V29" s="1"/>
      <c r="W29" s="1"/>
      <c r="X29" s="1"/>
      <c r="Y29" s="1"/>
      <c r="Z29" s="1"/>
      <c r="AA29" s="1"/>
      <c r="AB29" s="1"/>
      <c r="AC29" s="1"/>
      <c r="AD29" s="1"/>
      <c r="AE29" s="11"/>
    </row>
    <row r="30" spans="1:31" ht="16.5" customHeight="1">
      <c r="A30" s="4"/>
      <c r="B30" s="31"/>
      <c r="C30" s="29"/>
      <c r="D30" s="64"/>
      <c r="E30" s="64"/>
      <c r="F30" s="64"/>
      <c r="G30" s="1"/>
      <c r="H30" s="32"/>
      <c r="I30" s="32"/>
      <c r="J30" s="32"/>
      <c r="K30" s="32"/>
      <c r="L30" s="32"/>
      <c r="M30" s="1"/>
      <c r="N30" s="1"/>
      <c r="O30" s="1"/>
      <c r="P30" s="1"/>
      <c r="Q30" s="1"/>
      <c r="R30" s="29"/>
      <c r="S30" s="31"/>
      <c r="T30" s="1"/>
      <c r="U30" s="1"/>
      <c r="V30" s="1"/>
      <c r="W30" s="1"/>
      <c r="X30" s="1"/>
      <c r="Y30" s="1"/>
      <c r="Z30" s="1"/>
      <c r="AA30" s="1"/>
      <c r="AB30" s="1"/>
      <c r="AC30" s="1"/>
      <c r="AD30" s="1"/>
      <c r="AE30" s="11"/>
    </row>
    <row r="31" spans="1:31" ht="16.5" customHeight="1">
      <c r="A31" s="4"/>
      <c r="B31" s="31"/>
      <c r="C31" s="69" t="s">
        <v>182</v>
      </c>
      <c r="D31" s="954" t="s">
        <v>112</v>
      </c>
      <c r="E31" s="954"/>
      <c r="F31" s="954"/>
      <c r="G31" s="954"/>
      <c r="H31" s="954"/>
      <c r="I31" s="954"/>
      <c r="J31" s="954"/>
      <c r="K31" s="954"/>
      <c r="L31" s="954"/>
      <c r="M31" s="954"/>
      <c r="N31" s="954"/>
      <c r="O31" s="954"/>
      <c r="P31" s="954"/>
      <c r="Q31" s="1"/>
      <c r="R31" s="29"/>
      <c r="S31" s="31"/>
      <c r="T31" s="1"/>
      <c r="U31" s="1"/>
      <c r="V31" s="1"/>
      <c r="W31" s="1"/>
      <c r="X31" s="1"/>
      <c r="Y31" s="1"/>
      <c r="Z31" s="1"/>
      <c r="AA31" s="1"/>
      <c r="AB31" s="1"/>
      <c r="AC31" s="1"/>
      <c r="AD31" s="1"/>
      <c r="AE31" s="11"/>
    </row>
    <row r="32" spans="1:31" ht="16.5" customHeight="1">
      <c r="A32" s="4"/>
      <c r="B32" s="31"/>
      <c r="C32" s="29"/>
      <c r="D32" s="954" t="s">
        <v>113</v>
      </c>
      <c r="E32" s="954"/>
      <c r="F32" s="954"/>
      <c r="G32" s="954"/>
      <c r="H32" s="954"/>
      <c r="I32" s="954"/>
      <c r="J32" s="954"/>
      <c r="K32" s="954"/>
      <c r="L32" s="954"/>
      <c r="M32" s="954"/>
      <c r="N32" s="954"/>
      <c r="O32" s="954"/>
      <c r="P32" s="31" t="s">
        <v>32</v>
      </c>
      <c r="Q32" s="955"/>
      <c r="R32" s="955"/>
      <c r="S32" s="955"/>
      <c r="T32" s="955"/>
      <c r="U32" s="792" t="s">
        <v>94</v>
      </c>
      <c r="V32" s="792"/>
      <c r="W32" s="792"/>
      <c r="X32" s="10"/>
      <c r="Y32" s="1"/>
      <c r="Z32" s="1"/>
      <c r="AA32" s="1"/>
      <c r="AB32" s="1"/>
      <c r="AC32" s="1"/>
      <c r="AD32" s="1"/>
      <c r="AE32" s="11"/>
    </row>
    <row r="33" spans="1:31" ht="16.5" customHeight="1">
      <c r="A33" s="4"/>
      <c r="B33" s="31"/>
      <c r="C33" s="29"/>
      <c r="D33" s="954" t="s">
        <v>114</v>
      </c>
      <c r="E33" s="954"/>
      <c r="F33" s="954"/>
      <c r="G33" s="954"/>
      <c r="H33" s="954"/>
      <c r="I33" s="954"/>
      <c r="J33" s="954"/>
      <c r="K33" s="954"/>
      <c r="L33" s="954"/>
      <c r="M33" s="954"/>
      <c r="N33" s="954"/>
      <c r="O33" s="954"/>
      <c r="P33" s="31" t="s">
        <v>32</v>
      </c>
      <c r="Q33" s="955"/>
      <c r="R33" s="955"/>
      <c r="S33" s="955"/>
      <c r="T33" s="955"/>
      <c r="U33" s="792" t="s">
        <v>94</v>
      </c>
      <c r="V33" s="792"/>
      <c r="W33" s="792"/>
      <c r="X33" s="10"/>
      <c r="Y33" s="1"/>
      <c r="Z33" s="1"/>
      <c r="AA33" s="1"/>
      <c r="AB33" s="1"/>
      <c r="AC33" s="1"/>
      <c r="AD33" s="1"/>
      <c r="AE33" s="11"/>
    </row>
    <row r="34" spans="1:31" ht="16.5" customHeight="1">
      <c r="A34" s="4"/>
      <c r="B34" s="31"/>
      <c r="C34" s="29"/>
      <c r="D34" s="31"/>
      <c r="E34" s="1"/>
      <c r="F34" s="1"/>
      <c r="G34" s="1"/>
      <c r="H34" s="1"/>
      <c r="I34" s="1"/>
      <c r="J34" s="1"/>
      <c r="K34" s="1"/>
      <c r="L34" s="1"/>
      <c r="M34" s="10"/>
      <c r="N34" s="10"/>
      <c r="O34" s="10"/>
      <c r="P34" s="10"/>
      <c r="Q34" s="3"/>
      <c r="R34" s="3"/>
      <c r="S34" s="3"/>
      <c r="T34" s="3"/>
      <c r="U34" s="1"/>
      <c r="V34" s="1"/>
      <c r="W34" s="10"/>
      <c r="X34" s="10"/>
      <c r="Y34" s="1"/>
      <c r="Z34" s="1"/>
      <c r="AA34" s="1"/>
      <c r="AB34" s="1"/>
      <c r="AC34" s="1"/>
      <c r="AD34" s="1"/>
      <c r="AE34" s="11"/>
    </row>
    <row r="35" spans="1:31" ht="16.5" customHeight="1">
      <c r="A35" s="4"/>
      <c r="B35" s="31"/>
      <c r="C35" s="69" t="s">
        <v>182</v>
      </c>
      <c r="D35" s="31" t="s">
        <v>99</v>
      </c>
      <c r="E35" s="1"/>
      <c r="F35" s="1"/>
      <c r="G35" s="1"/>
      <c r="H35" s="1"/>
      <c r="I35" s="1"/>
      <c r="J35" s="1"/>
      <c r="K35" s="1"/>
      <c r="L35" s="1"/>
      <c r="M35" s="1"/>
      <c r="N35" s="1"/>
      <c r="O35" s="1"/>
      <c r="P35" s="1"/>
      <c r="Q35" s="1"/>
      <c r="R35" s="29"/>
      <c r="S35" s="31"/>
      <c r="T35" s="1"/>
      <c r="U35" s="1"/>
      <c r="V35" s="1"/>
      <c r="W35" s="1"/>
      <c r="X35" s="1"/>
      <c r="Y35" s="1"/>
      <c r="Z35" s="1"/>
      <c r="AA35" s="1"/>
      <c r="AB35" s="1"/>
      <c r="AC35" s="1"/>
      <c r="AD35" s="1"/>
      <c r="AE35" s="11"/>
    </row>
    <row r="36" spans="1:31" ht="16.5" customHeight="1">
      <c r="A36" s="4"/>
      <c r="B36" s="2"/>
      <c r="C36" s="2" t="s">
        <v>32</v>
      </c>
      <c r="D36" s="956"/>
      <c r="E36" s="956"/>
      <c r="F36" s="956"/>
      <c r="G36" s="956"/>
      <c r="H36" s="956"/>
      <c r="I36" s="956"/>
      <c r="J36" s="956"/>
      <c r="K36" s="956"/>
      <c r="L36" s="956"/>
      <c r="M36" s="956"/>
      <c r="N36" s="956"/>
      <c r="O36" s="956"/>
      <c r="P36" s="956"/>
      <c r="Q36" s="956"/>
      <c r="R36" s="956"/>
      <c r="S36" s="956"/>
      <c r="T36" s="956"/>
      <c r="U36" s="956"/>
      <c r="V36" s="956"/>
      <c r="W36" s="956"/>
      <c r="X36" s="956"/>
      <c r="Y36" s="956"/>
      <c r="Z36" s="956"/>
      <c r="AA36" s="956"/>
      <c r="AB36" s="2" t="s">
        <v>33</v>
      </c>
      <c r="AC36" s="2"/>
      <c r="AD36" s="2"/>
      <c r="AE36" s="5"/>
    </row>
    <row r="37" spans="1:31" ht="16.5" customHeight="1">
      <c r="A37" s="25"/>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0"/>
      <c r="AE37" s="21"/>
    </row>
    <row r="38" spans="1:31" ht="16.5" customHeight="1">
      <c r="A38" s="33"/>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row>
    <row r="39" spans="1:31" ht="16.5" customHeight="1">
      <c r="A39" s="957" t="s">
        <v>115</v>
      </c>
      <c r="B39" s="799"/>
      <c r="C39" s="799"/>
      <c r="D39" s="799"/>
      <c r="E39" s="799"/>
      <c r="F39" s="799"/>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c r="AD39" s="952"/>
      <c r="AE39" s="953"/>
    </row>
    <row r="40" spans="1:31" ht="16.5" customHeight="1">
      <c r="A40" s="62"/>
      <c r="B40" s="60"/>
      <c r="C40" s="60"/>
      <c r="D40" s="60"/>
      <c r="E40" s="60"/>
      <c r="F40" s="60"/>
      <c r="G40" s="952"/>
      <c r="H40" s="952"/>
      <c r="I40" s="952"/>
      <c r="J40" s="952"/>
      <c r="K40" s="952"/>
      <c r="L40" s="952"/>
      <c r="M40" s="952"/>
      <c r="N40" s="952"/>
      <c r="O40" s="952"/>
      <c r="P40" s="952"/>
      <c r="Q40" s="952"/>
      <c r="R40" s="952"/>
      <c r="S40" s="952"/>
      <c r="T40" s="952"/>
      <c r="U40" s="952"/>
      <c r="V40" s="952"/>
      <c r="W40" s="952"/>
      <c r="X40" s="952"/>
      <c r="Y40" s="952"/>
      <c r="Z40" s="952"/>
      <c r="AA40" s="952"/>
      <c r="AB40" s="952"/>
      <c r="AC40" s="952"/>
      <c r="AD40" s="952"/>
      <c r="AE40" s="953"/>
    </row>
    <row r="41" spans="1:31" ht="16.5" customHeight="1">
      <c r="A41" s="16"/>
      <c r="B41" s="17"/>
      <c r="C41" s="17"/>
      <c r="D41" s="17"/>
      <c r="E41" s="17"/>
      <c r="F41" s="1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1"/>
    </row>
  </sheetData>
  <mergeCells count="50">
    <mergeCell ref="A1:AE1"/>
    <mergeCell ref="A5:I5"/>
    <mergeCell ref="K5:N5"/>
    <mergeCell ref="A8:AE8"/>
    <mergeCell ref="B9:F9"/>
    <mergeCell ref="L9:P9"/>
    <mergeCell ref="V9:Z9"/>
    <mergeCell ref="B10:F10"/>
    <mergeCell ref="H10:J10"/>
    <mergeCell ref="L10:P10"/>
    <mergeCell ref="V10:Z10"/>
    <mergeCell ref="H11:J11"/>
    <mergeCell ref="L11:P11"/>
    <mergeCell ref="V11:Z11"/>
    <mergeCell ref="B12:F12"/>
    <mergeCell ref="H12:J12"/>
    <mergeCell ref="L12:P12"/>
    <mergeCell ref="V12:Z12"/>
    <mergeCell ref="H13:J13"/>
    <mergeCell ref="L13:P13"/>
    <mergeCell ref="V13:Z13"/>
    <mergeCell ref="A16:O16"/>
    <mergeCell ref="D18:M18"/>
    <mergeCell ref="O18:W18"/>
    <mergeCell ref="A21:O21"/>
    <mergeCell ref="D23:H23"/>
    <mergeCell ref="J23:M23"/>
    <mergeCell ref="O23:P23"/>
    <mergeCell ref="R23:S23"/>
    <mergeCell ref="T23:V23"/>
    <mergeCell ref="U32:W32"/>
    <mergeCell ref="A26:AE26"/>
    <mergeCell ref="D27:L27"/>
    <mergeCell ref="M27:P27"/>
    <mergeCell ref="Q27:S27"/>
    <mergeCell ref="D28:L28"/>
    <mergeCell ref="M28:P28"/>
    <mergeCell ref="Q28:S28"/>
    <mergeCell ref="D29:F29"/>
    <mergeCell ref="H29:L29"/>
    <mergeCell ref="D31:P31"/>
    <mergeCell ref="D32:O32"/>
    <mergeCell ref="Q32:T32"/>
    <mergeCell ref="G40:AE40"/>
    <mergeCell ref="D33:O33"/>
    <mergeCell ref="Q33:T33"/>
    <mergeCell ref="U33:W33"/>
    <mergeCell ref="D36:AA36"/>
    <mergeCell ref="A39:F39"/>
    <mergeCell ref="G39:AE39"/>
  </mergeCells>
  <phoneticPr fontId="6"/>
  <dataValidations count="1">
    <dataValidation type="list" allowBlank="1" showInputMessage="1" showErrorMessage="1" sqref="S16 P16 P21 S21 C27 C31 C35" xr:uid="{11985D83-8FAF-44D9-81E3-9CE741D2B71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9442-4E3F-415E-B6FD-25C208C2FCED}">
  <sheetPr>
    <tabColor theme="9" tint="0.39997558519241921"/>
    <pageSetUpPr fitToPage="1"/>
  </sheetPr>
  <dimension ref="A1:AI50"/>
  <sheetViews>
    <sheetView view="pageBreakPreview" zoomScale="70" zoomScaleNormal="100" zoomScaleSheetLayoutView="70" workbookViewId="0">
      <selection activeCell="AA2" sqref="AA2:AB2"/>
    </sheetView>
  </sheetViews>
  <sheetFormatPr defaultRowHeight="13.5"/>
  <cols>
    <col min="1" max="1" width="14" style="128" customWidth="1"/>
    <col min="2" max="2" width="13.625" style="128" customWidth="1"/>
    <col min="3" max="25" width="6.625" style="128" customWidth="1"/>
    <col min="26" max="257" width="9" style="128"/>
    <col min="258" max="258" width="14" style="128" customWidth="1"/>
    <col min="259" max="281" width="3.625" style="128" customWidth="1"/>
    <col min="282" max="513" width="9" style="128"/>
    <col min="514" max="514" width="14" style="128" customWidth="1"/>
    <col min="515" max="537" width="3.625" style="128" customWidth="1"/>
    <col min="538" max="769" width="9" style="128"/>
    <col min="770" max="770" width="14" style="128" customWidth="1"/>
    <col min="771" max="793" width="3.625" style="128" customWidth="1"/>
    <col min="794" max="1025" width="9" style="128"/>
    <col min="1026" max="1026" width="14" style="128" customWidth="1"/>
    <col min="1027" max="1049" width="3.625" style="128" customWidth="1"/>
    <col min="1050" max="1281" width="9" style="128"/>
    <col min="1282" max="1282" width="14" style="128" customWidth="1"/>
    <col min="1283" max="1305" width="3.625" style="128" customWidth="1"/>
    <col min="1306" max="1537" width="9" style="128"/>
    <col min="1538" max="1538" width="14" style="128" customWidth="1"/>
    <col min="1539" max="1561" width="3.625" style="128" customWidth="1"/>
    <col min="1562" max="1793" width="9" style="128"/>
    <col min="1794" max="1794" width="14" style="128" customWidth="1"/>
    <col min="1795" max="1817" width="3.625" style="128" customWidth="1"/>
    <col min="1818" max="2049" width="9" style="128"/>
    <col min="2050" max="2050" width="14" style="128" customWidth="1"/>
    <col min="2051" max="2073" width="3.625" style="128" customWidth="1"/>
    <col min="2074" max="2305" width="9" style="128"/>
    <col min="2306" max="2306" width="14" style="128" customWidth="1"/>
    <col min="2307" max="2329" width="3.625" style="128" customWidth="1"/>
    <col min="2330" max="2561" width="9" style="128"/>
    <col min="2562" max="2562" width="14" style="128" customWidth="1"/>
    <col min="2563" max="2585" width="3.625" style="128" customWidth="1"/>
    <col min="2586" max="2817" width="9" style="128"/>
    <col min="2818" max="2818" width="14" style="128" customWidth="1"/>
    <col min="2819" max="2841" width="3.625" style="128" customWidth="1"/>
    <col min="2842" max="3073" width="9" style="128"/>
    <col min="3074" max="3074" width="14" style="128" customWidth="1"/>
    <col min="3075" max="3097" width="3.625" style="128" customWidth="1"/>
    <col min="3098" max="3329" width="9" style="128"/>
    <col min="3330" max="3330" width="14" style="128" customWidth="1"/>
    <col min="3331" max="3353" width="3.625" style="128" customWidth="1"/>
    <col min="3354" max="3585" width="9" style="128"/>
    <col min="3586" max="3586" width="14" style="128" customWidth="1"/>
    <col min="3587" max="3609" width="3.625" style="128" customWidth="1"/>
    <col min="3610" max="3841" width="9" style="128"/>
    <col min="3842" max="3842" width="14" style="128" customWidth="1"/>
    <col min="3843" max="3865" width="3.625" style="128" customWidth="1"/>
    <col min="3866" max="4097" width="9" style="128"/>
    <col min="4098" max="4098" width="14" style="128" customWidth="1"/>
    <col min="4099" max="4121" width="3.625" style="128" customWidth="1"/>
    <col min="4122" max="4353" width="9" style="128"/>
    <col min="4354" max="4354" width="14" style="128" customWidth="1"/>
    <col min="4355" max="4377" width="3.625" style="128" customWidth="1"/>
    <col min="4378" max="4609" width="9" style="128"/>
    <col min="4610" max="4610" width="14" style="128" customWidth="1"/>
    <col min="4611" max="4633" width="3.625" style="128" customWidth="1"/>
    <col min="4634" max="4865" width="9" style="128"/>
    <col min="4866" max="4866" width="14" style="128" customWidth="1"/>
    <col min="4867" max="4889" width="3.625" style="128" customWidth="1"/>
    <col min="4890" max="5121" width="9" style="128"/>
    <col min="5122" max="5122" width="14" style="128" customWidth="1"/>
    <col min="5123" max="5145" width="3.625" style="128" customWidth="1"/>
    <col min="5146" max="5377" width="9" style="128"/>
    <col min="5378" max="5378" width="14" style="128" customWidth="1"/>
    <col min="5379" max="5401" width="3.625" style="128" customWidth="1"/>
    <col min="5402" max="5633" width="9" style="128"/>
    <col min="5634" max="5634" width="14" style="128" customWidth="1"/>
    <col min="5635" max="5657" width="3.625" style="128" customWidth="1"/>
    <col min="5658" max="5889" width="9" style="128"/>
    <col min="5890" max="5890" width="14" style="128" customWidth="1"/>
    <col min="5891" max="5913" width="3.625" style="128" customWidth="1"/>
    <col min="5914" max="6145" width="9" style="128"/>
    <col min="6146" max="6146" width="14" style="128" customWidth="1"/>
    <col min="6147" max="6169" width="3.625" style="128" customWidth="1"/>
    <col min="6170" max="6401" width="9" style="128"/>
    <col min="6402" max="6402" width="14" style="128" customWidth="1"/>
    <col min="6403" max="6425" width="3.625" style="128" customWidth="1"/>
    <col min="6426" max="6657" width="9" style="128"/>
    <col min="6658" max="6658" width="14" style="128" customWidth="1"/>
    <col min="6659" max="6681" width="3.625" style="128" customWidth="1"/>
    <col min="6682" max="6913" width="9" style="128"/>
    <col min="6914" max="6914" width="14" style="128" customWidth="1"/>
    <col min="6915" max="6937" width="3.625" style="128" customWidth="1"/>
    <col min="6938" max="7169" width="9" style="128"/>
    <col min="7170" max="7170" width="14" style="128" customWidth="1"/>
    <col min="7171" max="7193" width="3.625" style="128" customWidth="1"/>
    <col min="7194" max="7425" width="9" style="128"/>
    <col min="7426" max="7426" width="14" style="128" customWidth="1"/>
    <col min="7427" max="7449" width="3.625" style="128" customWidth="1"/>
    <col min="7450" max="7681" width="9" style="128"/>
    <col min="7682" max="7682" width="14" style="128" customWidth="1"/>
    <col min="7683" max="7705" width="3.625" style="128" customWidth="1"/>
    <col min="7706" max="7937" width="9" style="128"/>
    <col min="7938" max="7938" width="14" style="128" customWidth="1"/>
    <col min="7939" max="7961" width="3.625" style="128" customWidth="1"/>
    <col min="7962" max="8193" width="9" style="128"/>
    <col min="8194" max="8194" width="14" style="128" customWidth="1"/>
    <col min="8195" max="8217" width="3.625" style="128" customWidth="1"/>
    <col min="8218" max="8449" width="9" style="128"/>
    <col min="8450" max="8450" width="14" style="128" customWidth="1"/>
    <col min="8451" max="8473" width="3.625" style="128" customWidth="1"/>
    <col min="8474" max="8705" width="9" style="128"/>
    <col min="8706" max="8706" width="14" style="128" customWidth="1"/>
    <col min="8707" max="8729" width="3.625" style="128" customWidth="1"/>
    <col min="8730" max="8961" width="9" style="128"/>
    <col min="8962" max="8962" width="14" style="128" customWidth="1"/>
    <col min="8963" max="8985" width="3.625" style="128" customWidth="1"/>
    <col min="8986" max="9217" width="9" style="128"/>
    <col min="9218" max="9218" width="14" style="128" customWidth="1"/>
    <col min="9219" max="9241" width="3.625" style="128" customWidth="1"/>
    <col min="9242" max="9473" width="9" style="128"/>
    <col min="9474" max="9474" width="14" style="128" customWidth="1"/>
    <col min="9475" max="9497" width="3.625" style="128" customWidth="1"/>
    <col min="9498" max="9729" width="9" style="128"/>
    <col min="9730" max="9730" width="14" style="128" customWidth="1"/>
    <col min="9731" max="9753" width="3.625" style="128" customWidth="1"/>
    <col min="9754" max="9985" width="9" style="128"/>
    <col min="9986" max="9986" width="14" style="128" customWidth="1"/>
    <col min="9987" max="10009" width="3.625" style="128" customWidth="1"/>
    <col min="10010" max="10241" width="9" style="128"/>
    <col min="10242" max="10242" width="14" style="128" customWidth="1"/>
    <col min="10243" max="10265" width="3.625" style="128" customWidth="1"/>
    <col min="10266" max="10497" width="9" style="128"/>
    <col min="10498" max="10498" width="14" style="128" customWidth="1"/>
    <col min="10499" max="10521" width="3.625" style="128" customWidth="1"/>
    <col min="10522" max="10753" width="9" style="128"/>
    <col min="10754" max="10754" width="14" style="128" customWidth="1"/>
    <col min="10755" max="10777" width="3.625" style="128" customWidth="1"/>
    <col min="10778" max="11009" width="9" style="128"/>
    <col min="11010" max="11010" width="14" style="128" customWidth="1"/>
    <col min="11011" max="11033" width="3.625" style="128" customWidth="1"/>
    <col min="11034" max="11265" width="9" style="128"/>
    <col min="11266" max="11266" width="14" style="128" customWidth="1"/>
    <col min="11267" max="11289" width="3.625" style="128" customWidth="1"/>
    <col min="11290" max="11521" width="9" style="128"/>
    <col min="11522" max="11522" width="14" style="128" customWidth="1"/>
    <col min="11523" max="11545" width="3.625" style="128" customWidth="1"/>
    <col min="11546" max="11777" width="9" style="128"/>
    <col min="11778" max="11778" width="14" style="128" customWidth="1"/>
    <col min="11779" max="11801" width="3.625" style="128" customWidth="1"/>
    <col min="11802" max="12033" width="9" style="128"/>
    <col min="12034" max="12034" width="14" style="128" customWidth="1"/>
    <col min="12035" max="12057" width="3.625" style="128" customWidth="1"/>
    <col min="12058" max="12289" width="9" style="128"/>
    <col min="12290" max="12290" width="14" style="128" customWidth="1"/>
    <col min="12291" max="12313" width="3.625" style="128" customWidth="1"/>
    <col min="12314" max="12545" width="9" style="128"/>
    <col min="12546" max="12546" width="14" style="128" customWidth="1"/>
    <col min="12547" max="12569" width="3.625" style="128" customWidth="1"/>
    <col min="12570" max="12801" width="9" style="128"/>
    <col min="12802" max="12802" width="14" style="128" customWidth="1"/>
    <col min="12803" max="12825" width="3.625" style="128" customWidth="1"/>
    <col min="12826" max="13057" width="9" style="128"/>
    <col min="13058" max="13058" width="14" style="128" customWidth="1"/>
    <col min="13059" max="13081" width="3.625" style="128" customWidth="1"/>
    <col min="13082" max="13313" width="9" style="128"/>
    <col min="13314" max="13314" width="14" style="128" customWidth="1"/>
    <col min="13315" max="13337" width="3.625" style="128" customWidth="1"/>
    <col min="13338" max="13569" width="9" style="128"/>
    <col min="13570" max="13570" width="14" style="128" customWidth="1"/>
    <col min="13571" max="13593" width="3.625" style="128" customWidth="1"/>
    <col min="13594" max="13825" width="9" style="128"/>
    <col min="13826" max="13826" width="14" style="128" customWidth="1"/>
    <col min="13827" max="13849" width="3.625" style="128" customWidth="1"/>
    <col min="13850" max="14081" width="9" style="128"/>
    <col min="14082" max="14082" width="14" style="128" customWidth="1"/>
    <col min="14083" max="14105" width="3.625" style="128" customWidth="1"/>
    <col min="14106" max="14337" width="9" style="128"/>
    <col min="14338" max="14338" width="14" style="128" customWidth="1"/>
    <col min="14339" max="14361" width="3.625" style="128" customWidth="1"/>
    <col min="14362" max="14593" width="9" style="128"/>
    <col min="14594" max="14594" width="14" style="128" customWidth="1"/>
    <col min="14595" max="14617" width="3.625" style="128" customWidth="1"/>
    <col min="14618" max="14849" width="9" style="128"/>
    <col min="14850" max="14850" width="14" style="128" customWidth="1"/>
    <col min="14851" max="14873" width="3.625" style="128" customWidth="1"/>
    <col min="14874" max="15105" width="9" style="128"/>
    <col min="15106" max="15106" width="14" style="128" customWidth="1"/>
    <col min="15107" max="15129" width="3.625" style="128" customWidth="1"/>
    <col min="15130" max="15361" width="9" style="128"/>
    <col min="15362" max="15362" width="14" style="128" customWidth="1"/>
    <col min="15363" max="15385" width="3.625" style="128" customWidth="1"/>
    <col min="15386" max="15617" width="9" style="128"/>
    <col min="15618" max="15618" width="14" style="128" customWidth="1"/>
    <col min="15619" max="15641" width="3.625" style="128" customWidth="1"/>
    <col min="15642" max="15873" width="9" style="128"/>
    <col min="15874" max="15874" width="14" style="128" customWidth="1"/>
    <col min="15875" max="15897" width="3.625" style="128" customWidth="1"/>
    <col min="15898" max="16129" width="9" style="128"/>
    <col min="16130" max="16130" width="14" style="128" customWidth="1"/>
    <col min="16131" max="16153" width="3.625" style="128" customWidth="1"/>
    <col min="16154" max="16384" width="9" style="128"/>
  </cols>
  <sheetData>
    <row r="1" spans="1:35" ht="14.25" thickBot="1"/>
    <row r="2" spans="1:35" ht="32.1" customHeight="1" thickBot="1">
      <c r="A2" s="129"/>
      <c r="B2" s="130"/>
      <c r="C2" s="130"/>
      <c r="D2" s="130"/>
      <c r="E2" s="130"/>
      <c r="F2" s="130"/>
      <c r="G2" s="130"/>
      <c r="H2" s="130"/>
      <c r="I2" s="130"/>
      <c r="J2" s="130"/>
      <c r="K2" s="130"/>
      <c r="L2" s="130"/>
      <c r="M2" s="130"/>
      <c r="N2" s="130"/>
      <c r="O2" s="130"/>
      <c r="P2" s="130"/>
      <c r="Q2" s="130"/>
      <c r="R2" s="130"/>
      <c r="S2" s="130"/>
      <c r="T2" s="682" t="str">
        <f>IF(AA2="","",IF(AA2&lt;43586,TEXT(AA2,"ggge年m月d日"),IF(AA2&lt;43831,TEXT(AA2,"令和元年m月d日"),("令和"&amp;(YEAR(AA2)-2018)&amp;"年")&amp;TEXT(AA2,"m月d日"))))</f>
        <v/>
      </c>
      <c r="U2" s="682"/>
      <c r="V2" s="682"/>
      <c r="W2" s="682"/>
      <c r="X2" s="682"/>
      <c r="Y2" s="683"/>
      <c r="Z2" s="131"/>
      <c r="AA2" s="684"/>
      <c r="AB2" s="685"/>
      <c r="AC2" s="132"/>
      <c r="AD2" s="133"/>
      <c r="AE2" s="133"/>
    </row>
    <row r="3" spans="1:35" ht="32.1" customHeight="1">
      <c r="A3" s="686" t="s">
        <v>418</v>
      </c>
      <c r="B3" s="687"/>
      <c r="C3" s="687"/>
      <c r="D3" s="687"/>
      <c r="E3" s="687"/>
      <c r="F3" s="687"/>
      <c r="G3" s="687"/>
      <c r="H3" s="687"/>
      <c r="I3" s="687"/>
      <c r="J3" s="687"/>
      <c r="K3" s="687"/>
      <c r="L3" s="687"/>
      <c r="M3" s="687"/>
      <c r="N3" s="687"/>
      <c r="O3" s="687"/>
      <c r="P3" s="687"/>
      <c r="Q3" s="687"/>
      <c r="R3" s="687"/>
      <c r="S3" s="687"/>
      <c r="T3" s="687"/>
      <c r="U3" s="687"/>
      <c r="V3" s="687"/>
      <c r="W3" s="687"/>
      <c r="X3" s="687"/>
      <c r="Y3" s="688"/>
      <c r="Z3" s="131"/>
    </row>
    <row r="4" spans="1:35" ht="32.1" customHeight="1">
      <c r="A4" s="686"/>
      <c r="B4" s="687"/>
      <c r="C4" s="687"/>
      <c r="D4" s="687"/>
      <c r="E4" s="687"/>
      <c r="F4" s="687"/>
      <c r="G4" s="687"/>
      <c r="H4" s="687"/>
      <c r="I4" s="687"/>
      <c r="J4" s="687"/>
      <c r="K4" s="687"/>
      <c r="L4" s="687"/>
      <c r="M4" s="687"/>
      <c r="N4" s="687"/>
      <c r="O4" s="687"/>
      <c r="P4" s="687"/>
      <c r="Q4" s="687"/>
      <c r="R4" s="687"/>
      <c r="S4" s="687"/>
      <c r="T4" s="687"/>
      <c r="U4" s="687"/>
      <c r="V4" s="687"/>
      <c r="W4" s="687"/>
      <c r="X4" s="687"/>
      <c r="Y4" s="688"/>
      <c r="Z4" s="131"/>
    </row>
    <row r="5" spans="1:35" ht="32.1" customHeight="1" thickBot="1">
      <c r="A5" s="134"/>
      <c r="B5" s="135"/>
      <c r="C5" s="135"/>
      <c r="D5" s="135"/>
      <c r="E5" s="135"/>
      <c r="F5" s="135"/>
      <c r="G5" s="135"/>
      <c r="H5" s="135"/>
      <c r="I5" s="135"/>
      <c r="J5" s="135"/>
      <c r="K5" s="135"/>
      <c r="L5" s="135"/>
      <c r="M5" s="689" t="s">
        <v>419</v>
      </c>
      <c r="N5" s="689"/>
      <c r="O5" s="689"/>
      <c r="P5" s="689"/>
      <c r="Q5" s="689"/>
      <c r="R5" s="689"/>
      <c r="S5" s="689"/>
      <c r="T5" s="689"/>
      <c r="U5" s="689"/>
      <c r="V5" s="689"/>
      <c r="W5" s="689"/>
      <c r="X5" s="689"/>
      <c r="Y5" s="690"/>
      <c r="Z5" s="131"/>
    </row>
    <row r="6" spans="1:35" ht="32.1" customHeight="1">
      <c r="A6" s="590" t="s">
        <v>420</v>
      </c>
      <c r="B6" s="691"/>
      <c r="C6" s="693"/>
      <c r="D6" s="694"/>
      <c r="E6" s="694"/>
      <c r="F6" s="694"/>
      <c r="G6" s="694"/>
      <c r="H6" s="694"/>
      <c r="I6" s="694"/>
      <c r="J6" s="694"/>
      <c r="K6" s="694"/>
      <c r="L6" s="694"/>
      <c r="M6" s="694"/>
      <c r="N6" s="694"/>
      <c r="O6" s="694"/>
      <c r="P6" s="694"/>
      <c r="Q6" s="694"/>
      <c r="R6" s="694"/>
      <c r="S6" s="694"/>
      <c r="T6" s="694"/>
      <c r="U6" s="694"/>
      <c r="V6" s="694"/>
      <c r="W6" s="694"/>
      <c r="X6" s="694"/>
      <c r="Y6" s="695"/>
      <c r="Z6" s="131"/>
    </row>
    <row r="7" spans="1:35" ht="32.1" customHeight="1" thickBot="1">
      <c r="A7" s="576"/>
      <c r="B7" s="692"/>
      <c r="C7" s="696"/>
      <c r="D7" s="697"/>
      <c r="E7" s="697"/>
      <c r="F7" s="697"/>
      <c r="G7" s="697"/>
      <c r="H7" s="697"/>
      <c r="I7" s="697"/>
      <c r="J7" s="697"/>
      <c r="K7" s="697"/>
      <c r="L7" s="697"/>
      <c r="M7" s="697"/>
      <c r="N7" s="697"/>
      <c r="O7" s="697"/>
      <c r="P7" s="697"/>
      <c r="Q7" s="697"/>
      <c r="R7" s="697"/>
      <c r="S7" s="697"/>
      <c r="T7" s="697"/>
      <c r="U7" s="697"/>
      <c r="V7" s="697"/>
      <c r="W7" s="697"/>
      <c r="X7" s="697"/>
      <c r="Y7" s="698"/>
      <c r="Z7" s="131"/>
    </row>
    <row r="8" spans="1:35" ht="32.1" customHeight="1">
      <c r="A8" s="699" t="s">
        <v>421</v>
      </c>
      <c r="B8" s="596"/>
      <c r="C8" s="670" t="s">
        <v>422</v>
      </c>
      <c r="D8" s="671"/>
      <c r="E8" s="671"/>
      <c r="F8" s="671"/>
      <c r="G8" s="672"/>
      <c r="H8" s="678" t="s">
        <v>423</v>
      </c>
      <c r="I8" s="679"/>
      <c r="J8" s="680"/>
      <c r="K8" s="626"/>
      <c r="L8" s="626"/>
      <c r="M8" s="626"/>
      <c r="N8" s="626"/>
      <c r="O8" s="626"/>
      <c r="P8" s="626"/>
      <c r="Q8" s="626"/>
      <c r="R8" s="626"/>
      <c r="S8" s="626"/>
      <c r="T8" s="626"/>
      <c r="U8" s="626"/>
      <c r="V8" s="626"/>
      <c r="W8" s="626"/>
      <c r="X8" s="626"/>
      <c r="Y8" s="627"/>
      <c r="Z8" s="131"/>
    </row>
    <row r="9" spans="1:35" ht="32.1" customHeight="1">
      <c r="A9" s="700"/>
      <c r="B9" s="578"/>
      <c r="C9" s="673"/>
      <c r="D9" s="662"/>
      <c r="E9" s="662"/>
      <c r="F9" s="662"/>
      <c r="G9" s="674"/>
      <c r="H9" s="681" t="s">
        <v>424</v>
      </c>
      <c r="I9" s="643"/>
      <c r="J9" s="644"/>
      <c r="K9" s="645"/>
      <c r="L9" s="645"/>
      <c r="M9" s="645"/>
      <c r="N9" s="645"/>
      <c r="O9" s="645"/>
      <c r="P9" s="645"/>
      <c r="Q9" s="645"/>
      <c r="R9" s="645"/>
      <c r="S9" s="645"/>
      <c r="T9" s="645"/>
      <c r="U9" s="645"/>
      <c r="V9" s="645"/>
      <c r="W9" s="645"/>
      <c r="X9" s="645"/>
      <c r="Y9" s="646"/>
      <c r="Z9" s="131"/>
    </row>
    <row r="10" spans="1:35" ht="32.1" customHeight="1">
      <c r="A10" s="700"/>
      <c r="B10" s="578"/>
      <c r="C10" s="673"/>
      <c r="D10" s="662"/>
      <c r="E10" s="662"/>
      <c r="F10" s="662"/>
      <c r="G10" s="674"/>
      <c r="H10" s="681" t="s">
        <v>425</v>
      </c>
      <c r="I10" s="643"/>
      <c r="J10" s="644"/>
      <c r="K10" s="645"/>
      <c r="L10" s="645"/>
      <c r="M10" s="645"/>
      <c r="N10" s="645"/>
      <c r="O10" s="645"/>
      <c r="P10" s="647"/>
      <c r="Q10" s="642" t="s">
        <v>426</v>
      </c>
      <c r="R10" s="643"/>
      <c r="S10" s="644"/>
      <c r="T10" s="645"/>
      <c r="U10" s="645"/>
      <c r="V10" s="645"/>
      <c r="W10" s="645"/>
      <c r="X10" s="645"/>
      <c r="Y10" s="646"/>
      <c r="Z10" s="131"/>
    </row>
    <row r="11" spans="1:35" ht="32.1" customHeight="1" thickBot="1">
      <c r="A11" s="700"/>
      <c r="B11" s="578"/>
      <c r="C11" s="675"/>
      <c r="D11" s="676"/>
      <c r="E11" s="676"/>
      <c r="F11" s="676"/>
      <c r="G11" s="677"/>
      <c r="H11" s="653" t="s">
        <v>427</v>
      </c>
      <c r="I11" s="654"/>
      <c r="J11" s="655"/>
      <c r="K11" s="656"/>
      <c r="L11" s="656"/>
      <c r="M11" s="656"/>
      <c r="N11" s="656"/>
      <c r="O11" s="656"/>
      <c r="P11" s="656"/>
      <c r="Q11" s="656"/>
      <c r="R11" s="656"/>
      <c r="S11" s="656"/>
      <c r="T11" s="656"/>
      <c r="U11" s="656"/>
      <c r="V11" s="656"/>
      <c r="W11" s="656"/>
      <c r="X11" s="656"/>
      <c r="Y11" s="657"/>
      <c r="Z11" s="131"/>
      <c r="AA11" s="136"/>
    </row>
    <row r="12" spans="1:35" ht="32.1" customHeight="1" thickTop="1">
      <c r="A12" s="700"/>
      <c r="B12" s="578"/>
      <c r="C12" s="658" t="s">
        <v>428</v>
      </c>
      <c r="D12" s="659"/>
      <c r="E12" s="659"/>
      <c r="F12" s="659"/>
      <c r="G12" s="660"/>
      <c r="H12" s="667" t="s">
        <v>423</v>
      </c>
      <c r="I12" s="668"/>
      <c r="J12" s="669"/>
      <c r="K12" s="604"/>
      <c r="L12" s="604"/>
      <c r="M12" s="604"/>
      <c r="N12" s="604"/>
      <c r="O12" s="604"/>
      <c r="P12" s="604"/>
      <c r="Q12" s="604"/>
      <c r="R12" s="604"/>
      <c r="S12" s="604"/>
      <c r="T12" s="604"/>
      <c r="U12" s="604"/>
      <c r="V12" s="604"/>
      <c r="W12" s="604"/>
      <c r="X12" s="604"/>
      <c r="Y12" s="605"/>
      <c r="Z12" s="131"/>
    </row>
    <row r="13" spans="1:35" ht="32.1" customHeight="1">
      <c r="A13" s="700"/>
      <c r="B13" s="578"/>
      <c r="C13" s="661"/>
      <c r="D13" s="662"/>
      <c r="E13" s="662"/>
      <c r="F13" s="662"/>
      <c r="G13" s="663"/>
      <c r="H13" s="642" t="s">
        <v>424</v>
      </c>
      <c r="I13" s="643"/>
      <c r="J13" s="644"/>
      <c r="K13" s="645"/>
      <c r="L13" s="645"/>
      <c r="M13" s="645"/>
      <c r="N13" s="645"/>
      <c r="O13" s="645"/>
      <c r="P13" s="645"/>
      <c r="Q13" s="645"/>
      <c r="R13" s="645"/>
      <c r="S13" s="645"/>
      <c r="T13" s="645"/>
      <c r="U13" s="645"/>
      <c r="V13" s="645"/>
      <c r="W13" s="645"/>
      <c r="X13" s="645"/>
      <c r="Y13" s="646"/>
      <c r="Z13" s="131"/>
    </row>
    <row r="14" spans="1:35" ht="32.1" customHeight="1">
      <c r="A14" s="700"/>
      <c r="B14" s="578"/>
      <c r="C14" s="661"/>
      <c r="D14" s="662"/>
      <c r="E14" s="662"/>
      <c r="F14" s="662"/>
      <c r="G14" s="663"/>
      <c r="H14" s="642" t="s">
        <v>425</v>
      </c>
      <c r="I14" s="643"/>
      <c r="J14" s="644"/>
      <c r="K14" s="645"/>
      <c r="L14" s="645"/>
      <c r="M14" s="645"/>
      <c r="N14" s="645"/>
      <c r="O14" s="645"/>
      <c r="P14" s="647"/>
      <c r="Q14" s="642" t="s">
        <v>426</v>
      </c>
      <c r="R14" s="643"/>
      <c r="S14" s="644"/>
      <c r="T14" s="645"/>
      <c r="U14" s="645"/>
      <c r="V14" s="645"/>
      <c r="W14" s="645"/>
      <c r="X14" s="645"/>
      <c r="Y14" s="646"/>
      <c r="Z14" s="131"/>
    </row>
    <row r="15" spans="1:35" ht="32.1" customHeight="1" thickBot="1">
      <c r="A15" s="700"/>
      <c r="B15" s="578"/>
      <c r="C15" s="664"/>
      <c r="D15" s="665"/>
      <c r="E15" s="665"/>
      <c r="F15" s="665"/>
      <c r="G15" s="666"/>
      <c r="H15" s="703" t="s">
        <v>427</v>
      </c>
      <c r="I15" s="704"/>
      <c r="J15" s="705"/>
      <c r="K15" s="706"/>
      <c r="L15" s="706"/>
      <c r="M15" s="706"/>
      <c r="N15" s="706"/>
      <c r="O15" s="706"/>
      <c r="P15" s="706"/>
      <c r="Q15" s="706"/>
      <c r="R15" s="706"/>
      <c r="S15" s="706"/>
      <c r="T15" s="706"/>
      <c r="U15" s="706"/>
      <c r="V15" s="706"/>
      <c r="W15" s="706"/>
      <c r="X15" s="706"/>
      <c r="Y15" s="707"/>
      <c r="Z15" s="131"/>
    </row>
    <row r="16" spans="1:35" ht="32.1" customHeight="1" thickTop="1">
      <c r="A16" s="700"/>
      <c r="B16" s="578"/>
      <c r="C16" s="661" t="s">
        <v>429</v>
      </c>
      <c r="D16" s="662"/>
      <c r="E16" s="662"/>
      <c r="F16" s="662"/>
      <c r="G16" s="663"/>
      <c r="H16" s="637" t="s">
        <v>423</v>
      </c>
      <c r="I16" s="638"/>
      <c r="J16" s="639"/>
      <c r="K16" s="640"/>
      <c r="L16" s="640"/>
      <c r="M16" s="640"/>
      <c r="N16" s="640"/>
      <c r="O16" s="640"/>
      <c r="P16" s="640"/>
      <c r="Q16" s="640"/>
      <c r="R16" s="640"/>
      <c r="S16" s="640"/>
      <c r="T16" s="640"/>
      <c r="U16" s="640"/>
      <c r="V16" s="640"/>
      <c r="W16" s="640"/>
      <c r="X16" s="640"/>
      <c r="Y16" s="641"/>
      <c r="Z16" s="131"/>
      <c r="AI16" s="321"/>
    </row>
    <row r="17" spans="1:26" ht="32.1" customHeight="1">
      <c r="A17" s="700"/>
      <c r="B17" s="578"/>
      <c r="C17" s="661"/>
      <c r="D17" s="662"/>
      <c r="E17" s="662"/>
      <c r="F17" s="662"/>
      <c r="G17" s="663"/>
      <c r="H17" s="642" t="s">
        <v>424</v>
      </c>
      <c r="I17" s="643"/>
      <c r="J17" s="644"/>
      <c r="K17" s="645"/>
      <c r="L17" s="645"/>
      <c r="M17" s="645"/>
      <c r="N17" s="645"/>
      <c r="O17" s="645"/>
      <c r="P17" s="645"/>
      <c r="Q17" s="645"/>
      <c r="R17" s="645"/>
      <c r="S17" s="645"/>
      <c r="T17" s="645"/>
      <c r="U17" s="645"/>
      <c r="V17" s="645"/>
      <c r="W17" s="645"/>
      <c r="X17" s="645"/>
      <c r="Y17" s="646"/>
      <c r="Z17" s="131"/>
    </row>
    <row r="18" spans="1:26" ht="32.1" customHeight="1">
      <c r="A18" s="700"/>
      <c r="B18" s="578"/>
      <c r="C18" s="661"/>
      <c r="D18" s="662"/>
      <c r="E18" s="662"/>
      <c r="F18" s="662"/>
      <c r="G18" s="663"/>
      <c r="H18" s="642" t="s">
        <v>425</v>
      </c>
      <c r="I18" s="643"/>
      <c r="J18" s="644"/>
      <c r="K18" s="645"/>
      <c r="L18" s="645"/>
      <c r="M18" s="645"/>
      <c r="N18" s="645"/>
      <c r="O18" s="645"/>
      <c r="P18" s="647"/>
      <c r="Q18" s="642" t="s">
        <v>426</v>
      </c>
      <c r="R18" s="643"/>
      <c r="S18" s="644"/>
      <c r="T18" s="645"/>
      <c r="U18" s="645"/>
      <c r="V18" s="645"/>
      <c r="W18" s="645"/>
      <c r="X18" s="645"/>
      <c r="Y18" s="646"/>
      <c r="Z18" s="131"/>
    </row>
    <row r="19" spans="1:26" ht="32.1" customHeight="1" thickBot="1">
      <c r="A19" s="701"/>
      <c r="B19" s="702"/>
      <c r="C19" s="708"/>
      <c r="D19" s="709"/>
      <c r="E19" s="709"/>
      <c r="F19" s="709"/>
      <c r="G19" s="710"/>
      <c r="H19" s="648" t="s">
        <v>427</v>
      </c>
      <c r="I19" s="649"/>
      <c r="J19" s="650"/>
      <c r="K19" s="651"/>
      <c r="L19" s="651"/>
      <c r="M19" s="651"/>
      <c r="N19" s="651"/>
      <c r="O19" s="651"/>
      <c r="P19" s="651"/>
      <c r="Q19" s="651"/>
      <c r="R19" s="651"/>
      <c r="S19" s="651"/>
      <c r="T19" s="651"/>
      <c r="U19" s="651"/>
      <c r="V19" s="651"/>
      <c r="W19" s="651"/>
      <c r="X19" s="651"/>
      <c r="Y19" s="652"/>
      <c r="Z19" s="131"/>
    </row>
    <row r="20" spans="1:26" ht="32.1" customHeight="1">
      <c r="A20" s="590" t="s">
        <v>430</v>
      </c>
      <c r="B20" s="621"/>
      <c r="C20" s="622" t="s">
        <v>431</v>
      </c>
      <c r="D20" s="623"/>
      <c r="E20" s="623"/>
      <c r="F20" s="623"/>
      <c r="G20" s="624"/>
      <c r="H20" s="625"/>
      <c r="I20" s="626"/>
      <c r="J20" s="626"/>
      <c r="K20" s="626"/>
      <c r="L20" s="626"/>
      <c r="M20" s="626"/>
      <c r="N20" s="626"/>
      <c r="O20" s="626"/>
      <c r="P20" s="626"/>
      <c r="Q20" s="626"/>
      <c r="R20" s="626"/>
      <c r="S20" s="626"/>
      <c r="T20" s="626"/>
      <c r="U20" s="626"/>
      <c r="V20" s="626"/>
      <c r="W20" s="626"/>
      <c r="X20" s="626"/>
      <c r="Y20" s="627"/>
      <c r="Z20" s="131"/>
    </row>
    <row r="21" spans="1:26" ht="32.1" customHeight="1" thickBot="1">
      <c r="A21" s="574"/>
      <c r="B21" s="575"/>
      <c r="C21" s="628" t="s">
        <v>432</v>
      </c>
      <c r="D21" s="629"/>
      <c r="E21" s="629"/>
      <c r="F21" s="629"/>
      <c r="G21" s="630"/>
      <c r="H21" s="631"/>
      <c r="I21" s="632"/>
      <c r="J21" s="632"/>
      <c r="K21" s="632"/>
      <c r="L21" s="632"/>
      <c r="M21" s="632"/>
      <c r="N21" s="632"/>
      <c r="O21" s="632"/>
      <c r="P21" s="632"/>
      <c r="Q21" s="632"/>
      <c r="R21" s="632"/>
      <c r="S21" s="632"/>
      <c r="T21" s="632"/>
      <c r="U21" s="632"/>
      <c r="V21" s="632"/>
      <c r="W21" s="632"/>
      <c r="X21" s="632"/>
      <c r="Y21" s="633"/>
      <c r="Z21" s="131"/>
    </row>
    <row r="22" spans="1:26" ht="32.1" customHeight="1" thickTop="1">
      <c r="A22" s="574"/>
      <c r="B22" s="575"/>
      <c r="C22" s="634" t="s">
        <v>433</v>
      </c>
      <c r="D22" s="635"/>
      <c r="E22" s="635"/>
      <c r="F22" s="635"/>
      <c r="G22" s="636"/>
      <c r="H22" s="603"/>
      <c r="I22" s="604"/>
      <c r="J22" s="604"/>
      <c r="K22" s="604"/>
      <c r="L22" s="604"/>
      <c r="M22" s="604"/>
      <c r="N22" s="604"/>
      <c r="O22" s="604"/>
      <c r="P22" s="604"/>
      <c r="Q22" s="604"/>
      <c r="R22" s="604"/>
      <c r="S22" s="604"/>
      <c r="T22" s="604"/>
      <c r="U22" s="604"/>
      <c r="V22" s="604"/>
      <c r="W22" s="604"/>
      <c r="X22" s="604"/>
      <c r="Y22" s="605"/>
      <c r="Z22" s="131"/>
    </row>
    <row r="23" spans="1:26" ht="32.1" customHeight="1">
      <c r="A23" s="574"/>
      <c r="B23" s="575"/>
      <c r="C23" s="606" t="s">
        <v>434</v>
      </c>
      <c r="D23" s="607"/>
      <c r="E23" s="607"/>
      <c r="F23" s="607"/>
      <c r="G23" s="608"/>
      <c r="H23" s="609"/>
      <c r="I23" s="610"/>
      <c r="J23" s="610"/>
      <c r="K23" s="610"/>
      <c r="L23" s="610"/>
      <c r="M23" s="610"/>
      <c r="N23" s="610"/>
      <c r="O23" s="610"/>
      <c r="P23" s="610"/>
      <c r="Q23" s="610"/>
      <c r="R23" s="610"/>
      <c r="S23" s="610"/>
      <c r="T23" s="610"/>
      <c r="U23" s="610"/>
      <c r="V23" s="610"/>
      <c r="W23" s="610"/>
      <c r="X23" s="610"/>
      <c r="Y23" s="611"/>
      <c r="Z23" s="131"/>
    </row>
    <row r="24" spans="1:26" ht="32.1" customHeight="1" thickBot="1">
      <c r="A24" s="574"/>
      <c r="B24" s="575"/>
      <c r="C24" s="612" t="s">
        <v>435</v>
      </c>
      <c r="D24" s="613"/>
      <c r="E24" s="613"/>
      <c r="F24" s="613"/>
      <c r="G24" s="614"/>
      <c r="H24" s="609"/>
      <c r="I24" s="610"/>
      <c r="J24" s="610"/>
      <c r="K24" s="610"/>
      <c r="L24" s="610"/>
      <c r="M24" s="610"/>
      <c r="N24" s="610"/>
      <c r="O24" s="610"/>
      <c r="P24" s="615"/>
      <c r="Q24" s="616" t="s">
        <v>436</v>
      </c>
      <c r="R24" s="617"/>
      <c r="S24" s="618"/>
      <c r="T24" s="619"/>
      <c r="U24" s="619"/>
      <c r="V24" s="619"/>
      <c r="W24" s="619"/>
      <c r="X24" s="619"/>
      <c r="Y24" s="620"/>
      <c r="Z24" s="137"/>
    </row>
    <row r="25" spans="1:26" ht="39.950000000000003" customHeight="1" thickBot="1">
      <c r="A25" s="590" t="s">
        <v>437</v>
      </c>
      <c r="B25" s="591"/>
      <c r="C25" s="594" t="s">
        <v>182</v>
      </c>
      <c r="D25" s="596" t="s">
        <v>438</v>
      </c>
      <c r="E25" s="596"/>
      <c r="F25" s="596"/>
      <c r="G25" s="597"/>
      <c r="H25" s="598" t="s">
        <v>439</v>
      </c>
      <c r="I25" s="599"/>
      <c r="J25" s="599"/>
      <c r="K25" s="599"/>
      <c r="L25" s="599"/>
      <c r="M25" s="599"/>
      <c r="N25" s="599"/>
      <c r="O25" s="599"/>
      <c r="P25" s="599"/>
      <c r="Q25" s="599"/>
      <c r="R25" s="599"/>
      <c r="S25" s="599"/>
      <c r="T25" s="599"/>
      <c r="U25" s="599"/>
      <c r="V25" s="599"/>
      <c r="W25" s="599"/>
      <c r="X25" s="599"/>
      <c r="Y25" s="600"/>
      <c r="Z25" s="131"/>
    </row>
    <row r="26" spans="1:26" ht="32.1" customHeight="1" thickTop="1">
      <c r="A26" s="574"/>
      <c r="B26" s="592"/>
      <c r="C26" s="595"/>
      <c r="D26" s="578"/>
      <c r="E26" s="578"/>
      <c r="F26" s="578"/>
      <c r="G26" s="579"/>
      <c r="H26" s="138" t="s">
        <v>480</v>
      </c>
      <c r="I26" s="139" t="s">
        <v>440</v>
      </c>
      <c r="J26" s="140"/>
      <c r="K26" s="140"/>
      <c r="L26" s="140"/>
      <c r="M26" s="140"/>
      <c r="N26" s="140"/>
      <c r="O26" s="141"/>
      <c r="P26" s="141"/>
      <c r="Q26" s="141"/>
      <c r="R26" s="141"/>
      <c r="S26" s="141"/>
      <c r="T26" s="141"/>
      <c r="U26" s="141"/>
      <c r="V26" s="141"/>
      <c r="W26" s="141"/>
      <c r="X26" s="141"/>
      <c r="Y26" s="142"/>
      <c r="Z26" s="131"/>
    </row>
    <row r="27" spans="1:26" ht="32.1" customHeight="1">
      <c r="A27" s="574"/>
      <c r="B27" s="592"/>
      <c r="C27" s="595" t="s">
        <v>182</v>
      </c>
      <c r="D27" s="578" t="s">
        <v>441</v>
      </c>
      <c r="E27" s="578"/>
      <c r="F27" s="578"/>
      <c r="G27" s="579"/>
      <c r="H27" s="138" t="s">
        <v>182</v>
      </c>
      <c r="I27" s="139" t="s">
        <v>442</v>
      </c>
      <c r="J27" s="140"/>
      <c r="K27" s="140"/>
      <c r="L27" s="140"/>
      <c r="M27" s="140"/>
      <c r="N27" s="140"/>
      <c r="O27" s="140"/>
      <c r="P27" s="140"/>
      <c r="Q27" s="143"/>
      <c r="R27" s="143"/>
      <c r="S27" s="143"/>
      <c r="T27" s="143"/>
      <c r="U27" s="143"/>
      <c r="V27" s="143"/>
      <c r="W27" s="143"/>
      <c r="X27" s="143"/>
      <c r="Y27" s="144"/>
      <c r="Z27" s="131"/>
    </row>
    <row r="28" spans="1:26" ht="32.1" customHeight="1">
      <c r="A28" s="574"/>
      <c r="B28" s="592"/>
      <c r="C28" s="595"/>
      <c r="D28" s="578"/>
      <c r="E28" s="578"/>
      <c r="F28" s="578"/>
      <c r="G28" s="579"/>
      <c r="H28" s="138" t="s">
        <v>182</v>
      </c>
      <c r="I28" s="139" t="s">
        <v>443</v>
      </c>
      <c r="J28" s="140"/>
      <c r="K28" s="140"/>
      <c r="L28" s="140"/>
      <c r="M28" s="140"/>
      <c r="N28" s="140"/>
      <c r="O28" s="140"/>
      <c r="P28" s="140"/>
      <c r="Q28" s="140"/>
      <c r="R28" s="143"/>
      <c r="S28" s="143"/>
      <c r="T28" s="143"/>
      <c r="U28" s="143"/>
      <c r="V28" s="143"/>
      <c r="W28" s="143"/>
      <c r="X28" s="143"/>
      <c r="Y28" s="144"/>
      <c r="Z28" s="131"/>
    </row>
    <row r="29" spans="1:26" ht="32.1" customHeight="1">
      <c r="A29" s="574"/>
      <c r="B29" s="592"/>
      <c r="C29" s="595" t="s">
        <v>182</v>
      </c>
      <c r="D29" s="578" t="s">
        <v>444</v>
      </c>
      <c r="E29" s="578"/>
      <c r="F29" s="578"/>
      <c r="G29" s="579"/>
      <c r="H29" s="138" t="s">
        <v>182</v>
      </c>
      <c r="I29" s="139" t="s">
        <v>445</v>
      </c>
      <c r="J29" s="140"/>
      <c r="K29" s="140"/>
      <c r="L29" s="140"/>
      <c r="M29" s="140"/>
      <c r="N29" s="140"/>
      <c r="O29" s="140"/>
      <c r="P29" s="140"/>
      <c r="Q29" s="143"/>
      <c r="R29" s="143"/>
      <c r="S29" s="143"/>
      <c r="T29" s="143"/>
      <c r="U29" s="143"/>
      <c r="V29" s="143"/>
      <c r="W29" s="143"/>
      <c r="X29" s="143"/>
      <c r="Y29" s="144"/>
      <c r="Z29" s="131"/>
    </row>
    <row r="30" spans="1:26" ht="32.1" customHeight="1">
      <c r="A30" s="574"/>
      <c r="B30" s="592"/>
      <c r="C30" s="595"/>
      <c r="D30" s="578"/>
      <c r="E30" s="578"/>
      <c r="F30" s="578"/>
      <c r="G30" s="579"/>
      <c r="H30" s="138" t="s">
        <v>182</v>
      </c>
      <c r="I30" s="139" t="s">
        <v>446</v>
      </c>
      <c r="J30" s="140"/>
      <c r="K30" s="140"/>
      <c r="L30" s="140"/>
      <c r="M30" s="140"/>
      <c r="N30" s="140"/>
      <c r="O30" s="140"/>
      <c r="P30" s="140"/>
      <c r="Q30" s="141"/>
      <c r="R30" s="145"/>
      <c r="S30" s="145"/>
      <c r="T30" s="145"/>
      <c r="U30" s="145"/>
      <c r="V30" s="145"/>
      <c r="W30" s="145"/>
      <c r="X30" s="145"/>
      <c r="Y30" s="146"/>
      <c r="Z30" s="131"/>
    </row>
    <row r="31" spans="1:26" ht="32.1" customHeight="1">
      <c r="A31" s="574"/>
      <c r="B31" s="592"/>
      <c r="C31" s="147"/>
      <c r="D31" s="148"/>
      <c r="E31" s="148"/>
      <c r="F31" s="148"/>
      <c r="G31" s="149"/>
      <c r="H31" s="138" t="s">
        <v>182</v>
      </c>
      <c r="I31" s="139" t="s">
        <v>447</v>
      </c>
      <c r="J31" s="140"/>
      <c r="K31" s="140"/>
      <c r="L31" s="140"/>
      <c r="M31" s="140"/>
      <c r="N31" s="140"/>
      <c r="O31" s="140"/>
      <c r="P31" s="140"/>
      <c r="Q31" s="143"/>
      <c r="R31" s="143"/>
      <c r="S31" s="143"/>
      <c r="T31" s="143"/>
      <c r="U31" s="143"/>
      <c r="V31" s="143"/>
      <c r="W31" s="143"/>
      <c r="X31" s="143"/>
      <c r="Y31" s="144"/>
      <c r="Z31" s="131"/>
    </row>
    <row r="32" spans="1:26" ht="32.1" customHeight="1">
      <c r="A32" s="574"/>
      <c r="B32" s="592"/>
      <c r="C32" s="147"/>
      <c r="D32" s="148"/>
      <c r="E32" s="148"/>
      <c r="F32" s="148"/>
      <c r="G32" s="149"/>
      <c r="H32" s="138" t="s">
        <v>182</v>
      </c>
      <c r="I32" s="139" t="s">
        <v>448</v>
      </c>
      <c r="J32" s="140"/>
      <c r="K32" s="140"/>
      <c r="L32" s="140"/>
      <c r="M32" s="140"/>
      <c r="N32" s="140"/>
      <c r="O32" s="140"/>
      <c r="P32" s="140"/>
      <c r="Q32" s="143"/>
      <c r="R32" s="143"/>
      <c r="S32" s="143"/>
      <c r="T32" s="143"/>
      <c r="U32" s="143"/>
      <c r="V32" s="143"/>
      <c r="W32" s="143"/>
      <c r="X32" s="143"/>
      <c r="Y32" s="144"/>
      <c r="Z32" s="131"/>
    </row>
    <row r="33" spans="1:27" ht="32.1" customHeight="1">
      <c r="A33" s="574"/>
      <c r="B33" s="592"/>
      <c r="C33" s="147"/>
      <c r="D33" s="148"/>
      <c r="E33" s="148"/>
      <c r="F33" s="148"/>
      <c r="G33" s="149"/>
      <c r="H33" s="138" t="s">
        <v>182</v>
      </c>
      <c r="I33" s="139" t="s">
        <v>449</v>
      </c>
      <c r="J33" s="140"/>
      <c r="K33" s="140"/>
      <c r="L33" s="140"/>
      <c r="M33" s="140"/>
      <c r="N33" s="140"/>
      <c r="O33" s="140"/>
      <c r="P33" s="140"/>
      <c r="Q33" s="141"/>
      <c r="R33" s="141"/>
      <c r="S33" s="141"/>
      <c r="T33" s="141"/>
      <c r="U33" s="141"/>
      <c r="V33" s="141"/>
      <c r="W33" s="141"/>
      <c r="X33" s="141"/>
      <c r="Y33" s="142"/>
      <c r="Z33" s="131"/>
    </row>
    <row r="34" spans="1:27" ht="32.1" customHeight="1">
      <c r="A34" s="574"/>
      <c r="B34" s="592"/>
      <c r="C34" s="147"/>
      <c r="D34" s="148"/>
      <c r="E34" s="148"/>
      <c r="F34" s="148"/>
      <c r="G34" s="149"/>
      <c r="H34" s="138" t="s">
        <v>182</v>
      </c>
      <c r="I34" s="601"/>
      <c r="J34" s="601"/>
      <c r="K34" s="601"/>
      <c r="L34" s="601"/>
      <c r="M34" s="601"/>
      <c r="N34" s="601"/>
      <c r="O34" s="601"/>
      <c r="P34" s="601"/>
      <c r="Q34" s="601"/>
      <c r="R34" s="601"/>
      <c r="S34" s="601"/>
      <c r="T34" s="601"/>
      <c r="U34" s="601"/>
      <c r="V34" s="601"/>
      <c r="W34" s="601"/>
      <c r="X34" s="601"/>
      <c r="Y34" s="602"/>
      <c r="Z34" s="150" t="s">
        <v>450</v>
      </c>
    </row>
    <row r="35" spans="1:27" ht="32.1" customHeight="1">
      <c r="A35" s="574"/>
      <c r="B35" s="592"/>
      <c r="C35" s="147"/>
      <c r="D35" s="148"/>
      <c r="E35" s="148"/>
      <c r="F35" s="148"/>
      <c r="G35" s="149"/>
      <c r="H35" s="138" t="s">
        <v>182</v>
      </c>
      <c r="I35" s="601"/>
      <c r="J35" s="601"/>
      <c r="K35" s="601"/>
      <c r="L35" s="601"/>
      <c r="M35" s="601"/>
      <c r="N35" s="601"/>
      <c r="O35" s="601"/>
      <c r="P35" s="601"/>
      <c r="Q35" s="601"/>
      <c r="R35" s="601"/>
      <c r="S35" s="601"/>
      <c r="T35" s="601"/>
      <c r="U35" s="601"/>
      <c r="V35" s="601"/>
      <c r="W35" s="601"/>
      <c r="X35" s="601"/>
      <c r="Y35" s="602"/>
      <c r="Z35" s="131"/>
    </row>
    <row r="36" spans="1:27" ht="32.1" customHeight="1" thickBot="1">
      <c r="A36" s="576"/>
      <c r="B36" s="593"/>
      <c r="C36" s="151"/>
      <c r="D36" s="152"/>
      <c r="E36" s="152"/>
      <c r="F36" s="152"/>
      <c r="G36" s="153"/>
      <c r="H36" s="154" t="s">
        <v>182</v>
      </c>
      <c r="I36" s="572"/>
      <c r="J36" s="572"/>
      <c r="K36" s="572"/>
      <c r="L36" s="572"/>
      <c r="M36" s="572"/>
      <c r="N36" s="572"/>
      <c r="O36" s="572"/>
      <c r="P36" s="572"/>
      <c r="Q36" s="572"/>
      <c r="R36" s="572"/>
      <c r="S36" s="572"/>
      <c r="T36" s="572"/>
      <c r="U36" s="572"/>
      <c r="V36" s="572"/>
      <c r="W36" s="572"/>
      <c r="X36" s="572"/>
      <c r="Y36" s="573"/>
      <c r="Z36" s="131"/>
    </row>
    <row r="37" spans="1:27" ht="32.1" customHeight="1">
      <c r="A37" s="574" t="s">
        <v>451</v>
      </c>
      <c r="B37" s="575"/>
      <c r="C37" s="578" t="s">
        <v>452</v>
      </c>
      <c r="D37" s="578"/>
      <c r="E37" s="578"/>
      <c r="F37" s="578"/>
      <c r="G37" s="579"/>
      <c r="H37" s="582" t="s">
        <v>453</v>
      </c>
      <c r="I37" s="583"/>
      <c r="J37" s="584"/>
      <c r="K37" s="585"/>
      <c r="L37" s="586"/>
      <c r="M37" s="586"/>
      <c r="N37" s="586"/>
      <c r="O37" s="586"/>
      <c r="P37" s="586"/>
      <c r="Q37" s="586"/>
      <c r="R37" s="586"/>
      <c r="S37" s="586"/>
      <c r="T37" s="586"/>
      <c r="U37" s="586"/>
      <c r="V37" s="586"/>
      <c r="W37" s="586"/>
      <c r="X37" s="586"/>
      <c r="Y37" s="587"/>
      <c r="Z37" s="131"/>
    </row>
    <row r="38" spans="1:27" ht="32.1" customHeight="1">
      <c r="A38" s="574"/>
      <c r="B38" s="575"/>
      <c r="C38" s="578"/>
      <c r="D38" s="578"/>
      <c r="E38" s="578"/>
      <c r="F38" s="578"/>
      <c r="G38" s="579"/>
      <c r="H38" s="560" t="s">
        <v>454</v>
      </c>
      <c r="I38" s="561"/>
      <c r="J38" s="562"/>
      <c r="K38" s="563"/>
      <c r="L38" s="564"/>
      <c r="M38" s="564"/>
      <c r="N38" s="564"/>
      <c r="O38" s="564"/>
      <c r="P38" s="564"/>
      <c r="Q38" s="564"/>
      <c r="R38" s="564"/>
      <c r="S38" s="564"/>
      <c r="T38" s="564"/>
      <c r="U38" s="564"/>
      <c r="V38" s="564"/>
      <c r="W38" s="564"/>
      <c r="X38" s="564"/>
      <c r="Y38" s="565"/>
      <c r="Z38" s="155" t="s">
        <v>455</v>
      </c>
      <c r="AA38" s="156"/>
    </row>
    <row r="39" spans="1:27" ht="32.1" customHeight="1" thickBot="1">
      <c r="A39" s="574"/>
      <c r="B39" s="575"/>
      <c r="C39" s="580"/>
      <c r="D39" s="580"/>
      <c r="E39" s="580"/>
      <c r="F39" s="580"/>
      <c r="G39" s="581"/>
      <c r="H39" s="566" t="s">
        <v>456</v>
      </c>
      <c r="I39" s="567"/>
      <c r="J39" s="568"/>
      <c r="K39" s="569"/>
      <c r="L39" s="570"/>
      <c r="M39" s="570"/>
      <c r="N39" s="570"/>
      <c r="O39" s="570"/>
      <c r="P39" s="570"/>
      <c r="Q39" s="570"/>
      <c r="R39" s="570"/>
      <c r="S39" s="570"/>
      <c r="T39" s="570"/>
      <c r="U39" s="570"/>
      <c r="V39" s="570"/>
      <c r="W39" s="570"/>
      <c r="X39" s="570"/>
      <c r="Y39" s="571"/>
      <c r="Z39" s="137"/>
    </row>
    <row r="40" spans="1:27" ht="32.1" customHeight="1" thickTop="1">
      <c r="A40" s="574"/>
      <c r="B40" s="575"/>
      <c r="C40" s="588" t="s">
        <v>457</v>
      </c>
      <c r="D40" s="588"/>
      <c r="E40" s="588"/>
      <c r="F40" s="588"/>
      <c r="G40" s="589"/>
      <c r="H40" s="554" t="s">
        <v>453</v>
      </c>
      <c r="I40" s="555"/>
      <c r="J40" s="556"/>
      <c r="K40" s="557"/>
      <c r="L40" s="558"/>
      <c r="M40" s="558"/>
      <c r="N40" s="558"/>
      <c r="O40" s="558"/>
      <c r="P40" s="558"/>
      <c r="Q40" s="558"/>
      <c r="R40" s="558"/>
      <c r="S40" s="558"/>
      <c r="T40" s="558"/>
      <c r="U40" s="558"/>
      <c r="V40" s="558"/>
      <c r="W40" s="558"/>
      <c r="X40" s="558"/>
      <c r="Y40" s="559"/>
      <c r="Z40" s="137"/>
    </row>
    <row r="41" spans="1:27" ht="32.1" customHeight="1">
      <c r="A41" s="574"/>
      <c r="B41" s="575"/>
      <c r="C41" s="578"/>
      <c r="D41" s="578"/>
      <c r="E41" s="578"/>
      <c r="F41" s="578"/>
      <c r="G41" s="579"/>
      <c r="H41" s="560" t="s">
        <v>454</v>
      </c>
      <c r="I41" s="561"/>
      <c r="J41" s="562"/>
      <c r="K41" s="563"/>
      <c r="L41" s="564"/>
      <c r="M41" s="564"/>
      <c r="N41" s="564"/>
      <c r="O41" s="564"/>
      <c r="P41" s="564"/>
      <c r="Q41" s="564"/>
      <c r="R41" s="564"/>
      <c r="S41" s="564"/>
      <c r="T41" s="564"/>
      <c r="U41" s="564"/>
      <c r="V41" s="564"/>
      <c r="W41" s="564"/>
      <c r="X41" s="564"/>
      <c r="Y41" s="565"/>
      <c r="Z41" s="155" t="s">
        <v>455</v>
      </c>
      <c r="AA41" s="156"/>
    </row>
    <row r="42" spans="1:27" ht="32.1" customHeight="1" thickBot="1">
      <c r="A42" s="574"/>
      <c r="B42" s="575"/>
      <c r="C42" s="580"/>
      <c r="D42" s="580"/>
      <c r="E42" s="580"/>
      <c r="F42" s="580"/>
      <c r="G42" s="581"/>
      <c r="H42" s="566" t="s">
        <v>456</v>
      </c>
      <c r="I42" s="567"/>
      <c r="J42" s="568"/>
      <c r="K42" s="569"/>
      <c r="L42" s="570"/>
      <c r="M42" s="570"/>
      <c r="N42" s="570"/>
      <c r="O42" s="570"/>
      <c r="P42" s="570"/>
      <c r="Q42" s="570"/>
      <c r="R42" s="570"/>
      <c r="S42" s="570"/>
      <c r="T42" s="570"/>
      <c r="U42" s="570"/>
      <c r="V42" s="570"/>
      <c r="W42" s="570"/>
      <c r="X42" s="570"/>
      <c r="Y42" s="571"/>
      <c r="Z42" s="137"/>
    </row>
    <row r="43" spans="1:27" ht="32.1" customHeight="1" thickTop="1">
      <c r="A43" s="574"/>
      <c r="B43" s="575"/>
      <c r="C43" s="157" t="s">
        <v>458</v>
      </c>
      <c r="D43" s="158" t="s">
        <v>459</v>
      </c>
      <c r="E43" s="159"/>
      <c r="F43" s="159"/>
      <c r="G43" s="159"/>
      <c r="H43" s="159"/>
      <c r="I43" s="159"/>
      <c r="J43" s="159"/>
      <c r="K43" s="159"/>
      <c r="L43" s="159"/>
      <c r="M43" s="159"/>
      <c r="N43" s="160"/>
      <c r="O43" s="161" t="s">
        <v>458</v>
      </c>
      <c r="P43" s="158" t="s">
        <v>460</v>
      </c>
      <c r="Q43" s="159"/>
      <c r="R43" s="159"/>
      <c r="S43" s="159"/>
      <c r="T43" s="159"/>
      <c r="U43" s="159"/>
      <c r="V43" s="159"/>
      <c r="W43" s="159"/>
      <c r="X43" s="159"/>
      <c r="Y43" s="162"/>
      <c r="Z43" s="131"/>
    </row>
    <row r="44" spans="1:27" ht="32.1" customHeight="1">
      <c r="A44" s="574"/>
      <c r="B44" s="575"/>
      <c r="C44" s="533"/>
      <c r="D44" s="533"/>
      <c r="E44" s="533"/>
      <c r="F44" s="533"/>
      <c r="G44" s="533"/>
      <c r="H44" s="533"/>
      <c r="I44" s="533"/>
      <c r="J44" s="533"/>
      <c r="K44" s="533"/>
      <c r="L44" s="533"/>
      <c r="M44" s="533"/>
      <c r="N44" s="534"/>
      <c r="O44" s="539"/>
      <c r="P44" s="540"/>
      <c r="Q44" s="540"/>
      <c r="R44" s="540"/>
      <c r="S44" s="540"/>
      <c r="T44" s="540"/>
      <c r="U44" s="540"/>
      <c r="V44" s="540"/>
      <c r="W44" s="540"/>
      <c r="X44" s="540"/>
      <c r="Y44" s="541"/>
      <c r="Z44" s="131"/>
    </row>
    <row r="45" spans="1:27" ht="32.1" customHeight="1">
      <c r="A45" s="574"/>
      <c r="B45" s="575"/>
      <c r="C45" s="535"/>
      <c r="D45" s="535"/>
      <c r="E45" s="535"/>
      <c r="F45" s="535"/>
      <c r="G45" s="535"/>
      <c r="H45" s="535"/>
      <c r="I45" s="535"/>
      <c r="J45" s="535"/>
      <c r="K45" s="535"/>
      <c r="L45" s="535"/>
      <c r="M45" s="535"/>
      <c r="N45" s="536"/>
      <c r="O45" s="163" t="s">
        <v>458</v>
      </c>
      <c r="P45" s="164" t="s">
        <v>461</v>
      </c>
      <c r="Q45" s="165"/>
      <c r="R45" s="165"/>
      <c r="S45" s="165"/>
      <c r="T45" s="165"/>
      <c r="U45" s="165"/>
      <c r="V45" s="165"/>
      <c r="W45" s="165"/>
      <c r="X45" s="165"/>
      <c r="Y45" s="166"/>
      <c r="Z45" s="131"/>
    </row>
    <row r="46" spans="1:27" ht="32.1" customHeight="1" thickBot="1">
      <c r="A46" s="576"/>
      <c r="B46" s="577"/>
      <c r="C46" s="537"/>
      <c r="D46" s="537"/>
      <c r="E46" s="537"/>
      <c r="F46" s="537"/>
      <c r="G46" s="537"/>
      <c r="H46" s="537"/>
      <c r="I46" s="537"/>
      <c r="J46" s="537"/>
      <c r="K46" s="537"/>
      <c r="L46" s="537"/>
      <c r="M46" s="537"/>
      <c r="N46" s="538"/>
      <c r="O46" s="542"/>
      <c r="P46" s="543"/>
      <c r="Q46" s="543"/>
      <c r="R46" s="543"/>
      <c r="S46" s="543"/>
      <c r="T46" s="543"/>
      <c r="U46" s="543"/>
      <c r="V46" s="543"/>
      <c r="W46" s="543"/>
      <c r="X46" s="543"/>
      <c r="Y46" s="544"/>
      <c r="Z46" s="131"/>
    </row>
    <row r="47" spans="1:27" ht="32.1" customHeight="1">
      <c r="A47" s="545" t="s">
        <v>462</v>
      </c>
      <c r="B47" s="546"/>
      <c r="C47" s="546"/>
      <c r="D47" s="546"/>
      <c r="E47" s="546"/>
      <c r="F47" s="546"/>
      <c r="G47" s="546"/>
      <c r="H47" s="546"/>
      <c r="I47" s="546"/>
      <c r="J47" s="546"/>
      <c r="K47" s="546"/>
      <c r="L47" s="546"/>
      <c r="M47" s="546"/>
      <c r="N47" s="546"/>
      <c r="O47" s="546"/>
      <c r="P47" s="546"/>
      <c r="Q47" s="546"/>
      <c r="R47" s="546"/>
      <c r="S47" s="546"/>
      <c r="T47" s="546"/>
      <c r="U47" s="546"/>
      <c r="V47" s="546"/>
      <c r="W47" s="546"/>
      <c r="X47" s="546"/>
      <c r="Y47" s="547"/>
      <c r="Z47" s="131"/>
    </row>
    <row r="48" spans="1:27" ht="32.1" customHeight="1">
      <c r="A48" s="548"/>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50"/>
    </row>
    <row r="49" spans="1:25" ht="32.1" customHeight="1">
      <c r="A49" s="551"/>
      <c r="B49" s="552"/>
      <c r="C49" s="552"/>
      <c r="D49" s="552"/>
      <c r="E49" s="552"/>
      <c r="F49" s="552"/>
      <c r="G49" s="552"/>
      <c r="H49" s="552"/>
      <c r="I49" s="552"/>
      <c r="J49" s="552"/>
      <c r="K49" s="552"/>
      <c r="L49" s="552"/>
      <c r="M49" s="552"/>
      <c r="N49" s="552"/>
      <c r="O49" s="552"/>
      <c r="P49" s="552"/>
      <c r="Q49" s="552"/>
      <c r="R49" s="552"/>
      <c r="S49" s="552"/>
      <c r="T49" s="552"/>
      <c r="U49" s="552"/>
      <c r="V49" s="552"/>
      <c r="W49" s="552"/>
      <c r="X49" s="552"/>
      <c r="Y49" s="553"/>
    </row>
    <row r="50" spans="1:25" ht="32.1" customHeight="1" thickBot="1">
      <c r="A50" s="530"/>
      <c r="B50" s="531"/>
      <c r="C50" s="531"/>
      <c r="D50" s="531"/>
      <c r="E50" s="531"/>
      <c r="F50" s="531"/>
      <c r="G50" s="531"/>
      <c r="H50" s="531"/>
      <c r="I50" s="531"/>
      <c r="J50" s="531"/>
      <c r="K50" s="531"/>
      <c r="L50" s="531"/>
      <c r="M50" s="531"/>
      <c r="N50" s="531"/>
      <c r="O50" s="531"/>
      <c r="P50" s="531"/>
      <c r="Q50" s="531"/>
      <c r="R50" s="531"/>
      <c r="S50" s="531"/>
      <c r="T50" s="531"/>
      <c r="U50" s="531"/>
      <c r="V50" s="531"/>
      <c r="W50" s="531"/>
      <c r="X50" s="531"/>
      <c r="Y50" s="532"/>
    </row>
  </sheetData>
  <mergeCells count="86">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H16:I16"/>
    <mergeCell ref="J16:Y16"/>
    <mergeCell ref="H17:I17"/>
    <mergeCell ref="J17:Y17"/>
    <mergeCell ref="H18:I18"/>
    <mergeCell ref="J18:P18"/>
    <mergeCell ref="Q18:R18"/>
    <mergeCell ref="S18:Y18"/>
    <mergeCell ref="A20:B24"/>
    <mergeCell ref="C20:G20"/>
    <mergeCell ref="H20:Y20"/>
    <mergeCell ref="C21:G21"/>
    <mergeCell ref="H21:Y21"/>
    <mergeCell ref="C22:G22"/>
    <mergeCell ref="I34:Y34"/>
    <mergeCell ref="I35:Y35"/>
    <mergeCell ref="H22:Y22"/>
    <mergeCell ref="C23:G23"/>
    <mergeCell ref="H23:Y23"/>
    <mergeCell ref="C24:G24"/>
    <mergeCell ref="H24:P24"/>
    <mergeCell ref="Q24:R24"/>
    <mergeCell ref="S24:Y24"/>
    <mergeCell ref="C29:C30"/>
    <mergeCell ref="D29:G30"/>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H40:J40"/>
    <mergeCell ref="K40:Y40"/>
    <mergeCell ref="H41:J41"/>
    <mergeCell ref="K41:Y41"/>
    <mergeCell ref="H42:J42"/>
    <mergeCell ref="K42:Y42"/>
    <mergeCell ref="A50:Y50"/>
    <mergeCell ref="C44:N46"/>
    <mergeCell ref="O44:Y44"/>
    <mergeCell ref="O46:Y46"/>
    <mergeCell ref="A47:Y47"/>
    <mergeCell ref="A48:Y48"/>
    <mergeCell ref="A49:Y49"/>
  </mergeCells>
  <phoneticPr fontId="6"/>
  <dataValidations count="2">
    <dataValidation type="list" allowBlank="1" showInputMessage="1" showErrorMessage="1" sqref="H38:J38 H41:J41" xr:uid="{F0C69507-A278-4CB7-8CE2-BF7D76E2BCA1}">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869158D-6358-4A9E-9C54-AB4AECBC252A}"/>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A98592-0642-4344-8FDE-A521C9DA1C0D}">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CF3-19A4-4C9F-AC59-A92B640020A8}">
  <sheetPr>
    <tabColor theme="0" tint="-0.499984740745262"/>
    <pageSetUpPr fitToPage="1"/>
  </sheetPr>
  <dimension ref="A1:AE31"/>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1" ht="16.5" customHeight="1">
      <c r="A1" s="837" t="s">
        <v>116</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row>
    <row r="2" spans="1:31" ht="16.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6.5" customHeight="1">
      <c r="A3" s="31"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16.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7"/>
    </row>
    <row r="5" spans="1:31" ht="16.5" customHeight="1">
      <c r="A5" s="974" t="s">
        <v>118</v>
      </c>
      <c r="B5" s="954"/>
      <c r="C5" s="954"/>
      <c r="D5" s="954"/>
      <c r="E5" s="954"/>
      <c r="F5" s="954"/>
      <c r="G5" s="954"/>
      <c r="H5" s="954"/>
      <c r="I5" s="954"/>
      <c r="J5" s="31"/>
      <c r="K5" s="966"/>
      <c r="L5" s="966"/>
      <c r="M5" s="966"/>
      <c r="N5" s="966"/>
      <c r="O5" s="31"/>
      <c r="P5" s="31"/>
      <c r="Q5" s="31"/>
      <c r="R5" s="31"/>
      <c r="S5" s="31"/>
      <c r="T5" s="31"/>
      <c r="U5" s="31"/>
      <c r="V5" s="31"/>
      <c r="W5" s="31"/>
      <c r="X5" s="31"/>
      <c r="Y5" s="31"/>
      <c r="Z5" s="31"/>
      <c r="AA5" s="31"/>
      <c r="AB5" s="31"/>
      <c r="AC5" s="31"/>
      <c r="AD5" s="31"/>
      <c r="AE5" s="38"/>
    </row>
    <row r="6" spans="1:31" ht="16.5" customHeight="1">
      <c r="A6" s="39"/>
      <c r="B6" s="18"/>
      <c r="C6" s="40"/>
      <c r="D6" s="40"/>
      <c r="E6" s="40"/>
      <c r="F6" s="40"/>
      <c r="G6" s="40"/>
      <c r="H6" s="18"/>
      <c r="I6" s="40"/>
      <c r="J6" s="40"/>
      <c r="K6" s="40"/>
      <c r="L6" s="40"/>
      <c r="M6" s="34"/>
      <c r="N6" s="34"/>
      <c r="O6" s="34"/>
      <c r="P6" s="34"/>
      <c r="Q6" s="34"/>
      <c r="R6" s="18"/>
      <c r="S6" s="18"/>
      <c r="T6" s="34"/>
      <c r="U6" s="34"/>
      <c r="V6" s="34"/>
      <c r="W6" s="34"/>
      <c r="X6" s="34"/>
      <c r="Y6" s="34"/>
      <c r="Z6" s="34"/>
      <c r="AA6" s="34"/>
      <c r="AB6" s="34"/>
      <c r="AC6" s="34"/>
      <c r="AD6" s="34"/>
      <c r="AE6" s="41"/>
    </row>
    <row r="7" spans="1:31" ht="16.5" customHeight="1">
      <c r="A7" s="42"/>
      <c r="B7" s="22"/>
      <c r="C7" s="43"/>
      <c r="D7" s="43"/>
      <c r="E7" s="43"/>
      <c r="F7" s="43"/>
      <c r="G7" s="44"/>
      <c r="H7" s="22"/>
      <c r="I7" s="43"/>
      <c r="J7" s="43"/>
      <c r="K7" s="43"/>
      <c r="L7" s="43"/>
      <c r="M7" s="36"/>
      <c r="N7" s="36"/>
      <c r="O7" s="22"/>
      <c r="P7" s="45"/>
      <c r="Q7" s="45"/>
      <c r="R7" s="45"/>
      <c r="S7" s="45"/>
      <c r="T7" s="36"/>
      <c r="U7" s="22"/>
      <c r="V7" s="45"/>
      <c r="W7" s="45"/>
      <c r="X7" s="45"/>
      <c r="Y7" s="45"/>
      <c r="Z7" s="36"/>
      <c r="AA7" s="36"/>
      <c r="AB7" s="36"/>
      <c r="AC7" s="36"/>
      <c r="AD7" s="36"/>
      <c r="AE7" s="37"/>
    </row>
    <row r="8" spans="1:31" ht="16.5" customHeight="1">
      <c r="A8" s="974" t="s">
        <v>119</v>
      </c>
      <c r="B8" s="954"/>
      <c r="C8" s="954"/>
      <c r="D8" s="954"/>
      <c r="E8" s="954"/>
      <c r="F8" s="954"/>
      <c r="G8" s="954"/>
      <c r="H8" s="954"/>
      <c r="I8" s="954"/>
      <c r="J8" s="31"/>
      <c r="K8" s="966"/>
      <c r="L8" s="966"/>
      <c r="M8" s="966"/>
      <c r="N8" s="966"/>
      <c r="O8" s="31" t="s">
        <v>61</v>
      </c>
      <c r="P8" s="31"/>
      <c r="Q8" s="31"/>
      <c r="R8" s="31"/>
      <c r="S8" s="31"/>
      <c r="T8" s="31"/>
      <c r="U8" s="31"/>
      <c r="V8" s="31"/>
      <c r="W8" s="31"/>
      <c r="X8" s="31"/>
      <c r="Y8" s="31"/>
      <c r="Z8" s="31"/>
      <c r="AA8" s="31"/>
      <c r="AB8" s="31"/>
      <c r="AC8" s="31"/>
      <c r="AD8" s="31"/>
      <c r="AE8" s="38"/>
    </row>
    <row r="9" spans="1:31" ht="16.5" customHeight="1">
      <c r="A9" s="39"/>
      <c r="B9" s="18"/>
      <c r="C9" s="40"/>
      <c r="D9" s="40"/>
      <c r="E9" s="40"/>
      <c r="F9" s="40"/>
      <c r="G9" s="40"/>
      <c r="H9" s="18"/>
      <c r="I9" s="40"/>
      <c r="J9" s="40"/>
      <c r="K9" s="40"/>
      <c r="L9" s="40"/>
      <c r="M9" s="34"/>
      <c r="N9" s="34"/>
      <c r="O9" s="34"/>
      <c r="P9" s="34"/>
      <c r="Q9" s="34"/>
      <c r="R9" s="18"/>
      <c r="S9" s="18"/>
      <c r="T9" s="34"/>
      <c r="U9" s="34"/>
      <c r="V9" s="34"/>
      <c r="W9" s="34"/>
      <c r="X9" s="34"/>
      <c r="Y9" s="34"/>
      <c r="Z9" s="34"/>
      <c r="AA9" s="34"/>
      <c r="AB9" s="34"/>
      <c r="AC9" s="34"/>
      <c r="AD9" s="34"/>
      <c r="AE9" s="41"/>
    </row>
    <row r="10" spans="1:31" ht="16.5" customHeight="1">
      <c r="A10" s="42"/>
      <c r="B10" s="22"/>
      <c r="C10" s="43"/>
      <c r="D10" s="43"/>
      <c r="E10" s="43"/>
      <c r="F10" s="43"/>
      <c r="G10" s="44"/>
      <c r="H10" s="22"/>
      <c r="I10" s="43"/>
      <c r="J10" s="43"/>
      <c r="K10" s="43"/>
      <c r="L10" s="43"/>
      <c r="M10" s="36"/>
      <c r="N10" s="36"/>
      <c r="O10" s="22"/>
      <c r="P10" s="45"/>
      <c r="Q10" s="45"/>
      <c r="R10" s="45"/>
      <c r="S10" s="45"/>
      <c r="T10" s="36"/>
      <c r="U10" s="22"/>
      <c r="V10" s="45"/>
      <c r="W10" s="45"/>
      <c r="X10" s="45"/>
      <c r="Y10" s="45"/>
      <c r="Z10" s="36"/>
      <c r="AA10" s="36"/>
      <c r="AB10" s="36"/>
      <c r="AC10" s="36"/>
      <c r="AD10" s="36"/>
      <c r="AE10" s="37"/>
    </row>
    <row r="11" spans="1:31" ht="16.5" customHeight="1">
      <c r="A11" s="46" t="s">
        <v>120</v>
      </c>
      <c r="B11" s="47"/>
      <c r="C11" s="47"/>
      <c r="D11" s="47"/>
      <c r="E11" s="47"/>
      <c r="F11" s="47"/>
      <c r="G11" s="47"/>
      <c r="H11" s="47"/>
      <c r="I11" s="47"/>
      <c r="J11" s="47"/>
      <c r="K11" s="973"/>
      <c r="L11" s="973"/>
      <c r="M11" s="973"/>
      <c r="N11" s="973"/>
      <c r="O11" s="973"/>
      <c r="P11" s="64" t="s">
        <v>56</v>
      </c>
      <c r="Q11" s="47"/>
      <c r="R11" s="47"/>
      <c r="S11" s="47"/>
      <c r="T11" s="47"/>
      <c r="U11" s="47"/>
      <c r="V11" s="47"/>
      <c r="W11" s="47"/>
      <c r="X11" s="47"/>
      <c r="Y11" s="47"/>
      <c r="Z11" s="47"/>
      <c r="AA11" s="47"/>
      <c r="AB11" s="47"/>
      <c r="AC11" s="47"/>
      <c r="AD11" s="47"/>
      <c r="AE11" s="48"/>
    </row>
    <row r="12" spans="1:31" ht="16.5" customHeight="1">
      <c r="A12" s="49"/>
      <c r="B12" s="40"/>
      <c r="C12" s="40"/>
      <c r="D12" s="40"/>
      <c r="E12" s="40"/>
      <c r="F12" s="40"/>
      <c r="G12" s="40"/>
      <c r="H12" s="40"/>
      <c r="I12" s="40"/>
      <c r="J12" s="40"/>
      <c r="K12" s="40"/>
      <c r="L12" s="50"/>
      <c r="M12" s="50"/>
      <c r="N12" s="50"/>
      <c r="O12" s="50"/>
      <c r="P12" s="50"/>
      <c r="Q12" s="50"/>
      <c r="R12" s="51"/>
      <c r="S12" s="50"/>
      <c r="T12" s="51"/>
      <c r="U12" s="40"/>
      <c r="V12" s="52"/>
      <c r="W12" s="52"/>
      <c r="X12" s="52"/>
      <c r="Y12" s="52"/>
      <c r="Z12" s="52"/>
      <c r="AA12" s="30"/>
      <c r="AB12" s="51"/>
      <c r="AC12" s="51"/>
      <c r="AD12" s="51"/>
      <c r="AE12" s="53"/>
    </row>
    <row r="13" spans="1:31" ht="16.5" customHeight="1">
      <c r="A13" s="42"/>
      <c r="B13" s="54"/>
      <c r="C13" s="54"/>
      <c r="D13" s="36"/>
      <c r="E13" s="36"/>
      <c r="F13" s="36"/>
      <c r="G13" s="36"/>
      <c r="H13" s="36"/>
      <c r="I13" s="36"/>
      <c r="J13" s="55"/>
      <c r="K13" s="55"/>
      <c r="L13" s="55"/>
      <c r="M13" s="55"/>
      <c r="N13" s="36"/>
      <c r="O13" s="22"/>
      <c r="P13" s="22"/>
      <c r="Q13" s="36"/>
      <c r="R13" s="22"/>
      <c r="S13" s="22"/>
      <c r="T13" s="36"/>
      <c r="U13" s="36"/>
      <c r="V13" s="36"/>
      <c r="W13" s="22"/>
      <c r="X13" s="36"/>
      <c r="Y13" s="36"/>
      <c r="Z13" s="22"/>
      <c r="AA13" s="36"/>
      <c r="AB13" s="36"/>
      <c r="AC13" s="36"/>
      <c r="AD13" s="36"/>
      <c r="AE13" s="37"/>
    </row>
    <row r="14" spans="1:31" ht="16.5" customHeight="1">
      <c r="A14" s="968" t="s">
        <v>122</v>
      </c>
      <c r="B14" s="967"/>
      <c r="C14" s="967"/>
      <c r="D14" s="967"/>
      <c r="E14" s="967"/>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969"/>
    </row>
    <row r="15" spans="1:31" ht="16.5" customHeight="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row>
    <row r="16" spans="1:31" ht="16.5" customHeight="1">
      <c r="A16" s="65"/>
      <c r="B16" s="967" t="s">
        <v>123</v>
      </c>
      <c r="C16" s="967"/>
      <c r="D16" s="967"/>
      <c r="E16" s="967"/>
      <c r="F16" s="967"/>
      <c r="G16" s="967"/>
      <c r="H16" s="967"/>
      <c r="I16" s="967"/>
      <c r="J16" s="967"/>
      <c r="K16" s="967"/>
      <c r="L16" s="967"/>
      <c r="M16" s="967"/>
      <c r="N16" s="967"/>
      <c r="O16" s="967"/>
      <c r="P16" s="967"/>
      <c r="Q16" s="967"/>
      <c r="R16" s="967"/>
      <c r="S16" s="967"/>
      <c r="T16" s="66"/>
      <c r="U16" s="66"/>
      <c r="V16" s="66"/>
      <c r="W16" s="66"/>
      <c r="X16" s="66"/>
      <c r="Y16" s="66"/>
      <c r="Z16" s="66"/>
      <c r="AA16" s="66"/>
      <c r="AB16" s="66"/>
      <c r="AC16" s="66"/>
      <c r="AD16" s="66"/>
      <c r="AE16" s="67"/>
    </row>
    <row r="17" spans="1:31" ht="16.5" customHeight="1">
      <c r="A17" s="46"/>
      <c r="B17" s="31"/>
      <c r="C17" s="69" t="s">
        <v>182</v>
      </c>
      <c r="D17" s="954" t="s">
        <v>124</v>
      </c>
      <c r="E17" s="954"/>
      <c r="F17" s="954"/>
      <c r="G17" s="954"/>
      <c r="H17" s="954"/>
      <c r="I17" s="954"/>
      <c r="J17" s="954"/>
      <c r="K17" s="954"/>
      <c r="L17" s="954"/>
      <c r="M17" s="970"/>
      <c r="N17" s="970"/>
      <c r="O17" s="970"/>
      <c r="P17" s="954" t="s">
        <v>125</v>
      </c>
      <c r="Q17" s="954"/>
      <c r="R17" s="954"/>
      <c r="S17" s="954"/>
      <c r="T17" s="954"/>
      <c r="U17" s="954" t="s">
        <v>126</v>
      </c>
      <c r="V17" s="954"/>
      <c r="W17" s="954"/>
      <c r="X17" s="959"/>
      <c r="Y17" s="959"/>
      <c r="Z17" s="959"/>
      <c r="AA17" s="954" t="s">
        <v>127</v>
      </c>
      <c r="AB17" s="954"/>
      <c r="AC17" s="954"/>
      <c r="AD17" s="954"/>
      <c r="AE17" s="971"/>
    </row>
    <row r="18" spans="1:31" ht="16.5" customHeight="1">
      <c r="A18" s="46"/>
      <c r="B18" s="31"/>
      <c r="C18" s="29"/>
      <c r="D18" s="954" t="s">
        <v>128</v>
      </c>
      <c r="E18" s="954"/>
      <c r="F18" s="954"/>
      <c r="G18" s="954"/>
      <c r="H18" s="954"/>
      <c r="I18" s="954"/>
      <c r="J18" s="954"/>
      <c r="K18" s="954"/>
      <c r="L18" s="954"/>
      <c r="M18" s="56"/>
      <c r="N18" s="972"/>
      <c r="O18" s="972"/>
      <c r="P18" s="972"/>
      <c r="Q18" s="972"/>
      <c r="R18" s="972"/>
      <c r="S18" s="972"/>
      <c r="T18" s="31"/>
      <c r="U18" s="954" t="s">
        <v>126</v>
      </c>
      <c r="V18" s="954"/>
      <c r="W18" s="954"/>
      <c r="X18" s="955"/>
      <c r="Y18" s="955"/>
      <c r="Z18" s="955"/>
      <c r="AA18" s="955"/>
      <c r="AB18" s="955"/>
      <c r="AC18" s="955"/>
      <c r="AD18" s="955"/>
      <c r="AE18" s="57" t="s">
        <v>33</v>
      </c>
    </row>
    <row r="19" spans="1:31" ht="16.5" customHeight="1">
      <c r="A19" s="46"/>
      <c r="B19" s="31"/>
      <c r="C19" s="69" t="s">
        <v>182</v>
      </c>
      <c r="D19" s="954" t="s">
        <v>129</v>
      </c>
      <c r="E19" s="954"/>
      <c r="F19" s="954"/>
      <c r="G19" s="954"/>
      <c r="H19" s="954"/>
      <c r="I19" s="954"/>
      <c r="J19" s="954"/>
      <c r="K19" s="954"/>
      <c r="L19" s="954"/>
      <c r="M19" s="954"/>
      <c r="N19" s="954"/>
      <c r="O19" s="954"/>
      <c r="P19" s="954"/>
      <c r="Q19" s="954"/>
      <c r="R19" s="954"/>
      <c r="S19" s="954"/>
      <c r="T19" s="954"/>
      <c r="U19" s="954"/>
      <c r="V19" s="31"/>
      <c r="W19" s="31"/>
      <c r="X19" s="31"/>
      <c r="Y19" s="31"/>
      <c r="Z19" s="31"/>
      <c r="AA19" s="31"/>
      <c r="AB19" s="31"/>
      <c r="AC19" s="31"/>
      <c r="AD19" s="31"/>
      <c r="AE19" s="38"/>
    </row>
    <row r="20" spans="1:31" ht="16.5" customHeight="1">
      <c r="A20" s="46"/>
      <c r="B20" s="31"/>
      <c r="C20" s="69" t="s">
        <v>182</v>
      </c>
      <c r="D20" s="954" t="s">
        <v>99</v>
      </c>
      <c r="E20" s="954"/>
      <c r="F20" s="954"/>
      <c r="G20" s="954"/>
      <c r="H20" s="954"/>
      <c r="I20" s="954"/>
      <c r="J20" s="954"/>
      <c r="K20" s="954"/>
      <c r="L20" s="954"/>
      <c r="M20" s="954"/>
      <c r="N20" s="954"/>
      <c r="O20" s="954"/>
      <c r="P20" s="954"/>
      <c r="Q20" s="954"/>
      <c r="R20" s="954"/>
      <c r="S20" s="954"/>
      <c r="T20" s="954"/>
      <c r="U20" s="954"/>
      <c r="V20" s="31"/>
      <c r="W20" s="31"/>
      <c r="X20" s="31"/>
      <c r="Y20" s="31"/>
      <c r="Z20" s="31"/>
      <c r="AA20" s="31"/>
      <c r="AB20" s="31"/>
      <c r="AC20" s="31"/>
      <c r="AD20" s="31"/>
      <c r="AE20" s="38"/>
    </row>
    <row r="21" spans="1:31" ht="16.5" customHeight="1">
      <c r="A21" s="46"/>
      <c r="B21" s="31"/>
      <c r="C21" s="29" t="s">
        <v>19</v>
      </c>
      <c r="D21" s="966"/>
      <c r="E21" s="966"/>
      <c r="F21" s="966"/>
      <c r="G21" s="966"/>
      <c r="H21" s="966"/>
      <c r="I21" s="966"/>
      <c r="J21" s="966"/>
      <c r="K21" s="966"/>
      <c r="L21" s="966"/>
      <c r="M21" s="966"/>
      <c r="N21" s="966"/>
      <c r="O21" s="966"/>
      <c r="P21" s="966"/>
      <c r="Q21" s="966"/>
      <c r="R21" s="966"/>
      <c r="S21" s="966"/>
      <c r="T21" s="966"/>
      <c r="U21" s="966"/>
      <c r="V21" s="966"/>
      <c r="W21" s="966"/>
      <c r="X21" s="966"/>
      <c r="Y21" s="966"/>
      <c r="Z21" s="966"/>
      <c r="AA21" s="966"/>
      <c r="AB21" s="31" t="s">
        <v>20</v>
      </c>
      <c r="AC21" s="31"/>
      <c r="AD21" s="31"/>
      <c r="AE21" s="38"/>
    </row>
    <row r="22" spans="1:31" ht="16.5" customHeight="1">
      <c r="A22" s="46"/>
      <c r="B22" s="31"/>
      <c r="C22" s="69" t="s">
        <v>182</v>
      </c>
      <c r="D22" s="954" t="s">
        <v>130</v>
      </c>
      <c r="E22" s="954"/>
      <c r="F22" s="954"/>
      <c r="G22" s="954"/>
      <c r="H22" s="954"/>
      <c r="I22" s="29"/>
      <c r="J22" s="29"/>
      <c r="K22" s="29"/>
      <c r="L22" s="29"/>
      <c r="M22" s="29"/>
      <c r="N22" s="29"/>
      <c r="O22" s="29"/>
      <c r="P22" s="29"/>
      <c r="Q22" s="29"/>
      <c r="R22" s="29"/>
      <c r="S22" s="29"/>
      <c r="T22" s="29"/>
      <c r="U22" s="29"/>
      <c r="V22" s="29"/>
      <c r="W22" s="29"/>
      <c r="X22" s="29"/>
      <c r="Y22" s="29"/>
      <c r="Z22" s="29"/>
      <c r="AA22" s="29"/>
      <c r="AB22" s="31"/>
      <c r="AC22" s="31"/>
      <c r="AD22" s="31"/>
      <c r="AE22" s="38"/>
    </row>
    <row r="23" spans="1:31" ht="16.5" customHeight="1">
      <c r="A23" s="46"/>
      <c r="B23" s="31"/>
      <c r="C23" s="29"/>
      <c r="D23" s="31"/>
      <c r="E23" s="29"/>
      <c r="F23" s="29"/>
      <c r="G23" s="29"/>
      <c r="H23" s="29"/>
      <c r="I23" s="29"/>
      <c r="J23" s="29"/>
      <c r="K23" s="29"/>
      <c r="L23" s="29"/>
      <c r="M23" s="29"/>
      <c r="N23" s="29"/>
      <c r="O23" s="29"/>
      <c r="P23" s="29"/>
      <c r="Q23" s="29"/>
      <c r="R23" s="29"/>
      <c r="S23" s="29"/>
      <c r="T23" s="29"/>
      <c r="U23" s="29"/>
      <c r="V23" s="29"/>
      <c r="W23" s="29"/>
      <c r="X23" s="29"/>
      <c r="Y23" s="29"/>
      <c r="Z23" s="29"/>
      <c r="AA23" s="29"/>
      <c r="AB23" s="31"/>
      <c r="AC23" s="31"/>
      <c r="AD23" s="31"/>
      <c r="AE23" s="38"/>
    </row>
    <row r="24" spans="1:31" ht="16.5" customHeight="1">
      <c r="A24" s="65"/>
      <c r="B24" s="967" t="s">
        <v>131</v>
      </c>
      <c r="C24" s="967"/>
      <c r="D24" s="967"/>
      <c r="E24" s="967"/>
      <c r="F24" s="967"/>
      <c r="G24" s="967"/>
      <c r="H24" s="967"/>
      <c r="I24" s="967"/>
      <c r="J24" s="967"/>
      <c r="K24" s="967"/>
      <c r="L24" s="967"/>
      <c r="M24" s="967"/>
      <c r="N24" s="967"/>
      <c r="O24" s="967"/>
      <c r="P24" s="66"/>
      <c r="Q24" s="66"/>
      <c r="R24" s="66"/>
      <c r="S24" s="66"/>
      <c r="T24" s="66"/>
      <c r="U24" s="66"/>
      <c r="V24" s="66"/>
      <c r="W24" s="66"/>
      <c r="X24" s="66"/>
      <c r="Y24" s="66"/>
      <c r="Z24" s="66"/>
      <c r="AA24" s="66"/>
      <c r="AB24" s="66"/>
      <c r="AC24" s="66"/>
      <c r="AD24" s="66"/>
      <c r="AE24" s="67"/>
    </row>
    <row r="25" spans="1:31" ht="16.5" customHeight="1">
      <c r="A25" s="46"/>
      <c r="B25" s="31"/>
      <c r="C25" s="69" t="s">
        <v>182</v>
      </c>
      <c r="D25" s="954" t="s">
        <v>93</v>
      </c>
      <c r="E25" s="954"/>
      <c r="F25" s="954"/>
      <c r="G25" s="954"/>
      <c r="H25" s="954"/>
      <c r="I25" s="954"/>
      <c r="J25" s="954"/>
      <c r="K25" s="954"/>
      <c r="L25" s="954"/>
      <c r="M25" s="964"/>
      <c r="N25" s="964"/>
      <c r="O25" s="964"/>
      <c r="P25" s="964"/>
      <c r="Q25" s="954" t="s">
        <v>94</v>
      </c>
      <c r="R25" s="954"/>
      <c r="S25" s="954"/>
      <c r="T25" s="31"/>
      <c r="U25" s="31"/>
      <c r="V25" s="31"/>
      <c r="W25" s="31"/>
      <c r="X25" s="31"/>
      <c r="Y25" s="31"/>
      <c r="Z25" s="31"/>
      <c r="AA25" s="31"/>
      <c r="AB25" s="31"/>
      <c r="AC25" s="31"/>
      <c r="AD25" s="31"/>
      <c r="AE25" s="38"/>
    </row>
    <row r="26" spans="1:31" ht="16.5" customHeight="1">
      <c r="A26" s="46"/>
      <c r="B26" s="31"/>
      <c r="C26" s="29"/>
      <c r="D26" s="954" t="s">
        <v>95</v>
      </c>
      <c r="E26" s="954"/>
      <c r="F26" s="954"/>
      <c r="G26" s="954"/>
      <c r="H26" s="954"/>
      <c r="I26" s="954"/>
      <c r="J26" s="954"/>
      <c r="K26" s="954"/>
      <c r="L26" s="954"/>
      <c r="M26" s="964"/>
      <c r="N26" s="964"/>
      <c r="O26" s="964"/>
      <c r="P26" s="964"/>
      <c r="Q26" s="954" t="s">
        <v>94</v>
      </c>
      <c r="R26" s="954"/>
      <c r="S26" s="954"/>
      <c r="T26" s="31"/>
      <c r="U26" s="31"/>
      <c r="V26" s="31"/>
      <c r="W26" s="56"/>
      <c r="X26" s="56"/>
      <c r="Y26" s="31"/>
      <c r="Z26" s="31"/>
      <c r="AA26" s="31"/>
      <c r="AB26" s="31"/>
      <c r="AC26" s="31"/>
      <c r="AD26" s="31"/>
      <c r="AE26" s="38"/>
    </row>
    <row r="27" spans="1:31" ht="16.5" customHeight="1">
      <c r="A27" s="46"/>
      <c r="B27" s="31"/>
      <c r="C27" s="29"/>
      <c r="D27" s="954" t="s">
        <v>96</v>
      </c>
      <c r="E27" s="954"/>
      <c r="F27" s="954"/>
      <c r="G27" s="31" t="s">
        <v>32</v>
      </c>
      <c r="H27" s="965"/>
      <c r="I27" s="965"/>
      <c r="J27" s="965"/>
      <c r="K27" s="965"/>
      <c r="L27" s="965"/>
      <c r="M27" s="31" t="s">
        <v>33</v>
      </c>
      <c r="N27" s="31"/>
      <c r="O27" s="31"/>
      <c r="P27" s="31"/>
      <c r="Q27" s="31"/>
      <c r="R27" s="29"/>
      <c r="S27" s="31"/>
      <c r="T27" s="31"/>
      <c r="U27" s="31"/>
      <c r="V27" s="31"/>
      <c r="W27" s="56"/>
      <c r="X27" s="56"/>
      <c r="Y27" s="31"/>
      <c r="Z27" s="31"/>
      <c r="AA27" s="31"/>
      <c r="AB27" s="31"/>
      <c r="AC27" s="31"/>
      <c r="AD27" s="31"/>
      <c r="AE27" s="38"/>
    </row>
    <row r="28" spans="1:31" ht="16.5" customHeight="1">
      <c r="A28" s="46"/>
      <c r="B28" s="31"/>
      <c r="C28" s="69" t="s">
        <v>182</v>
      </c>
      <c r="D28" s="954" t="s">
        <v>132</v>
      </c>
      <c r="E28" s="954"/>
      <c r="F28" s="954"/>
      <c r="G28" s="954"/>
      <c r="H28" s="954"/>
      <c r="I28" s="954"/>
      <c r="J28" s="954"/>
      <c r="K28" s="954"/>
      <c r="L28" s="954"/>
      <c r="M28" s="954"/>
      <c r="N28" s="954"/>
      <c r="O28" s="954"/>
      <c r="P28" s="954"/>
      <c r="Q28" s="954"/>
      <c r="R28" s="29"/>
      <c r="S28" s="31"/>
      <c r="T28" s="31"/>
      <c r="U28" s="31"/>
      <c r="V28" s="31"/>
      <c r="W28" s="31"/>
      <c r="X28" s="31"/>
      <c r="Y28" s="31"/>
      <c r="Z28" s="31"/>
      <c r="AA28" s="31"/>
      <c r="AB28" s="31"/>
      <c r="AC28" s="31"/>
      <c r="AD28" s="31"/>
      <c r="AE28" s="38"/>
    </row>
    <row r="29" spans="1:31" ht="16.5" customHeight="1">
      <c r="A29" s="46"/>
      <c r="B29" s="31"/>
      <c r="C29" s="69" t="s">
        <v>182</v>
      </c>
      <c r="D29" s="954" t="s">
        <v>99</v>
      </c>
      <c r="E29" s="954"/>
      <c r="F29" s="954"/>
      <c r="G29" s="954"/>
      <c r="H29" s="954"/>
      <c r="I29" s="954"/>
      <c r="J29" s="954"/>
      <c r="K29" s="954"/>
      <c r="L29" s="954"/>
      <c r="M29" s="954"/>
      <c r="N29" s="954"/>
      <c r="O29" s="954"/>
      <c r="P29" s="954"/>
      <c r="Q29" s="954"/>
      <c r="R29" s="29"/>
      <c r="S29" s="31"/>
      <c r="T29" s="31"/>
      <c r="U29" s="31"/>
      <c r="V29" s="31"/>
      <c r="W29" s="31"/>
      <c r="X29" s="31"/>
      <c r="Y29" s="31"/>
      <c r="Z29" s="31"/>
      <c r="AA29" s="31"/>
      <c r="AB29" s="31"/>
      <c r="AC29" s="31"/>
      <c r="AD29" s="31"/>
      <c r="AE29" s="38"/>
    </row>
    <row r="30" spans="1:31" ht="16.5" customHeight="1">
      <c r="A30" s="46"/>
      <c r="B30" s="47"/>
      <c r="C30" s="47" t="s">
        <v>32</v>
      </c>
      <c r="D30" s="963"/>
      <c r="E30" s="963"/>
      <c r="F30" s="963"/>
      <c r="G30" s="963"/>
      <c r="H30" s="963"/>
      <c r="I30" s="963"/>
      <c r="J30" s="963"/>
      <c r="K30" s="963"/>
      <c r="L30" s="963"/>
      <c r="M30" s="963"/>
      <c r="N30" s="963"/>
      <c r="O30" s="963"/>
      <c r="P30" s="963"/>
      <c r="Q30" s="963"/>
      <c r="R30" s="963"/>
      <c r="S30" s="963"/>
      <c r="T30" s="963"/>
      <c r="U30" s="963"/>
      <c r="V30" s="963"/>
      <c r="W30" s="963"/>
      <c r="X30" s="963"/>
      <c r="Y30" s="963"/>
      <c r="Z30" s="963"/>
      <c r="AA30" s="963"/>
      <c r="AB30" s="47" t="s">
        <v>33</v>
      </c>
      <c r="AC30" s="47"/>
      <c r="AD30" s="47"/>
      <c r="AE30" s="48"/>
    </row>
    <row r="31" spans="1:31" ht="16.5" customHeight="1">
      <c r="A31" s="58"/>
      <c r="B31" s="30"/>
      <c r="C31" s="30"/>
      <c r="D31" s="30"/>
      <c r="E31" s="30"/>
      <c r="F31" s="30"/>
      <c r="G31" s="18"/>
      <c r="H31" s="30"/>
      <c r="I31" s="30"/>
      <c r="J31" s="30"/>
      <c r="K31" s="30"/>
      <c r="L31" s="30"/>
      <c r="M31" s="30"/>
      <c r="N31" s="30"/>
      <c r="O31" s="30"/>
      <c r="P31" s="30"/>
      <c r="Q31" s="30"/>
      <c r="R31" s="30"/>
      <c r="S31" s="30"/>
      <c r="T31" s="40"/>
      <c r="U31" s="18"/>
      <c r="V31" s="40"/>
      <c r="W31" s="40"/>
      <c r="X31" s="40"/>
      <c r="Y31" s="40"/>
      <c r="Z31" s="40"/>
      <c r="AA31" s="40"/>
      <c r="AB31" s="40"/>
      <c r="AC31" s="34"/>
      <c r="AD31" s="34"/>
      <c r="AE31" s="41"/>
    </row>
  </sheetData>
  <mergeCells count="34">
    <mergeCell ref="K11:O11"/>
    <mergeCell ref="A1:AE1"/>
    <mergeCell ref="A5:I5"/>
    <mergeCell ref="K5:N5"/>
    <mergeCell ref="A8:I8"/>
    <mergeCell ref="K8:N8"/>
    <mergeCell ref="D20:U20"/>
    <mergeCell ref="A14:AE14"/>
    <mergeCell ref="B16:S16"/>
    <mergeCell ref="D17:L17"/>
    <mergeCell ref="M17:O17"/>
    <mergeCell ref="P17:T17"/>
    <mergeCell ref="U17:W17"/>
    <mergeCell ref="X17:Z17"/>
    <mergeCell ref="AA17:AE17"/>
    <mergeCell ref="D18:L18"/>
    <mergeCell ref="N18:S18"/>
    <mergeCell ref="U18:W18"/>
    <mergeCell ref="X18:AD18"/>
    <mergeCell ref="D19:U19"/>
    <mergeCell ref="D21:AA21"/>
    <mergeCell ref="D22:H22"/>
    <mergeCell ref="B24:O24"/>
    <mergeCell ref="D25:L25"/>
    <mergeCell ref="M25:P25"/>
    <mergeCell ref="Q25:S25"/>
    <mergeCell ref="D29:Q29"/>
    <mergeCell ref="D30:AA30"/>
    <mergeCell ref="D26:L26"/>
    <mergeCell ref="M26:P26"/>
    <mergeCell ref="Q26:S26"/>
    <mergeCell ref="D27:F27"/>
    <mergeCell ref="H27:L27"/>
    <mergeCell ref="D28:Q28"/>
  </mergeCells>
  <phoneticPr fontId="6"/>
  <dataValidations count="1">
    <dataValidation type="list" allowBlank="1" showInputMessage="1" showErrorMessage="1" sqref="C22 C17 C19:C20 C25 C28:C29" xr:uid="{2CF89E29-315A-498A-B460-3C80602C964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7"/>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4" ht="16.5" customHeight="1">
      <c r="A1" s="979" t="s">
        <v>116</v>
      </c>
      <c r="B1" s="979"/>
      <c r="C1" s="979"/>
      <c r="D1" s="979"/>
      <c r="E1" s="979"/>
      <c r="F1" s="979"/>
      <c r="G1" s="979"/>
      <c r="H1" s="979"/>
      <c r="I1" s="979"/>
      <c r="J1" s="979"/>
      <c r="K1" s="979"/>
      <c r="L1" s="979"/>
      <c r="M1" s="979"/>
      <c r="N1" s="979"/>
      <c r="O1" s="979"/>
      <c r="P1" s="979"/>
      <c r="Q1" s="979"/>
      <c r="R1" s="979"/>
      <c r="S1" s="979"/>
      <c r="T1" s="979"/>
      <c r="U1" s="979"/>
      <c r="V1" s="979"/>
      <c r="W1" s="979"/>
      <c r="X1" s="979"/>
      <c r="Y1" s="979"/>
      <c r="Z1" s="979"/>
      <c r="AA1" s="979"/>
      <c r="AB1" s="979"/>
      <c r="AC1" s="979"/>
      <c r="AD1" s="979"/>
      <c r="AE1" s="979"/>
    </row>
    <row r="2" spans="1:34" ht="16.5" customHeight="1">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row>
    <row r="3" spans="1:34" ht="16.5" customHeight="1">
      <c r="A3" s="265" t="s">
        <v>117</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row>
    <row r="4" spans="1:34" ht="16.5" customHeight="1">
      <c r="A4" s="269"/>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1"/>
    </row>
    <row r="5" spans="1:34" ht="16.5" customHeight="1">
      <c r="A5" s="980" t="s">
        <v>118</v>
      </c>
      <c r="B5" s="832"/>
      <c r="C5" s="832"/>
      <c r="D5" s="832"/>
      <c r="E5" s="832"/>
      <c r="F5" s="832"/>
      <c r="G5" s="832"/>
      <c r="H5" s="832"/>
      <c r="I5" s="832"/>
      <c r="J5" s="265"/>
      <c r="K5" s="837"/>
      <c r="L5" s="837"/>
      <c r="M5" s="837"/>
      <c r="N5" s="837"/>
      <c r="O5" s="265"/>
      <c r="P5" s="265"/>
      <c r="Q5" s="265"/>
      <c r="R5" s="265"/>
      <c r="S5" s="265"/>
      <c r="T5" s="265"/>
      <c r="U5" s="265"/>
      <c r="V5" s="265"/>
      <c r="W5" s="265"/>
      <c r="X5" s="265"/>
      <c r="Y5" s="265"/>
      <c r="Z5" s="265"/>
      <c r="AA5" s="265"/>
      <c r="AB5" s="265"/>
      <c r="AC5" s="265"/>
      <c r="AD5" s="265"/>
      <c r="AE5" s="274"/>
    </row>
    <row r="6" spans="1:34" ht="16.5" customHeight="1">
      <c r="A6" s="272"/>
      <c r="B6" s="246"/>
      <c r="C6" s="273"/>
      <c r="D6" s="273"/>
      <c r="E6" s="273"/>
      <c r="F6" s="273"/>
      <c r="G6" s="273"/>
      <c r="H6" s="246"/>
      <c r="I6" s="273"/>
      <c r="J6" s="273"/>
      <c r="K6" s="273"/>
      <c r="L6" s="273"/>
      <c r="M6" s="267"/>
      <c r="N6" s="267"/>
      <c r="O6" s="267"/>
      <c r="P6" s="267"/>
      <c r="Q6" s="267"/>
      <c r="R6" s="246"/>
      <c r="S6" s="246"/>
      <c r="T6" s="267"/>
      <c r="U6" s="267"/>
      <c r="V6" s="267"/>
      <c r="W6" s="267"/>
      <c r="X6" s="267"/>
      <c r="Y6" s="267"/>
      <c r="Z6" s="267"/>
      <c r="AA6" s="267"/>
      <c r="AB6" s="267"/>
      <c r="AC6" s="267"/>
      <c r="AD6" s="267"/>
      <c r="AE6" s="275"/>
    </row>
    <row r="7" spans="1:34" ht="16.5" customHeight="1">
      <c r="A7" s="277"/>
      <c r="B7" s="255"/>
      <c r="C7" s="278"/>
      <c r="D7" s="278"/>
      <c r="E7" s="278"/>
      <c r="F7" s="278"/>
      <c r="G7" s="279"/>
      <c r="H7" s="255"/>
      <c r="I7" s="278"/>
      <c r="J7" s="278"/>
      <c r="K7" s="278"/>
      <c r="L7" s="278"/>
      <c r="M7" s="270"/>
      <c r="N7" s="270"/>
      <c r="O7" s="255"/>
      <c r="P7" s="276"/>
      <c r="Q7" s="276"/>
      <c r="R7" s="276"/>
      <c r="S7" s="276"/>
      <c r="T7" s="270"/>
      <c r="U7" s="255"/>
      <c r="V7" s="276"/>
      <c r="W7" s="276"/>
      <c r="X7" s="276"/>
      <c r="Y7" s="276"/>
      <c r="Z7" s="270"/>
      <c r="AA7" s="270"/>
      <c r="AB7" s="270"/>
      <c r="AC7" s="270"/>
      <c r="AD7" s="270"/>
      <c r="AE7" s="271"/>
    </row>
    <row r="8" spans="1:34" ht="16.5" customHeight="1">
      <c r="A8" s="980" t="s">
        <v>119</v>
      </c>
      <c r="B8" s="832"/>
      <c r="C8" s="832"/>
      <c r="D8" s="832"/>
      <c r="E8" s="832"/>
      <c r="F8" s="832"/>
      <c r="G8" s="832"/>
      <c r="H8" s="832"/>
      <c r="I8" s="832"/>
      <c r="J8" s="265"/>
      <c r="K8" s="837"/>
      <c r="L8" s="837"/>
      <c r="M8" s="837"/>
      <c r="N8" s="837"/>
      <c r="O8" s="265" t="s">
        <v>61</v>
      </c>
      <c r="P8" s="265"/>
      <c r="Q8" s="265"/>
      <c r="R8" s="265"/>
      <c r="S8" s="265"/>
      <c r="T8" s="265"/>
      <c r="U8" s="265"/>
      <c r="V8" s="265"/>
      <c r="W8" s="265"/>
      <c r="X8" s="265"/>
      <c r="Y8" s="265"/>
      <c r="Z8" s="265"/>
      <c r="AA8" s="265"/>
      <c r="AB8" s="265"/>
      <c r="AC8" s="265"/>
      <c r="AD8" s="265"/>
      <c r="AE8" s="274"/>
    </row>
    <row r="9" spans="1:34" ht="16.5" customHeight="1">
      <c r="A9" s="272"/>
      <c r="B9" s="246"/>
      <c r="C9" s="273"/>
      <c r="D9" s="273"/>
      <c r="E9" s="273"/>
      <c r="F9" s="273"/>
      <c r="G9" s="273"/>
      <c r="H9" s="246"/>
      <c r="I9" s="273"/>
      <c r="J9" s="273"/>
      <c r="K9" s="273"/>
      <c r="L9" s="273"/>
      <c r="M9" s="267"/>
      <c r="N9" s="267"/>
      <c r="O9" s="267"/>
      <c r="P9" s="267"/>
      <c r="Q9" s="267"/>
      <c r="R9" s="246"/>
      <c r="S9" s="246"/>
      <c r="T9" s="267"/>
      <c r="U9" s="267"/>
      <c r="V9" s="267"/>
      <c r="W9" s="267"/>
      <c r="X9" s="267"/>
      <c r="Y9" s="267"/>
      <c r="Z9" s="267"/>
      <c r="AA9" s="267"/>
      <c r="AB9" s="267"/>
      <c r="AC9" s="267"/>
      <c r="AD9" s="267"/>
      <c r="AE9" s="275"/>
    </row>
    <row r="10" spans="1:34" ht="16.5" customHeight="1">
      <c r="A10" s="277"/>
      <c r="B10" s="255"/>
      <c r="C10" s="278"/>
      <c r="D10" s="278"/>
      <c r="E10" s="278"/>
      <c r="F10" s="278"/>
      <c r="G10" s="279"/>
      <c r="H10" s="255"/>
      <c r="I10" s="278"/>
      <c r="J10" s="278"/>
      <c r="K10" s="278"/>
      <c r="L10" s="278"/>
      <c r="M10" s="270"/>
      <c r="N10" s="270"/>
      <c r="O10" s="255"/>
      <c r="P10" s="276"/>
      <c r="Q10" s="276"/>
      <c r="R10" s="276"/>
      <c r="S10" s="276"/>
      <c r="T10" s="270"/>
      <c r="U10" s="255"/>
      <c r="V10" s="276"/>
      <c r="W10" s="276"/>
      <c r="X10" s="276"/>
      <c r="Y10" s="276"/>
      <c r="Z10" s="270"/>
      <c r="AA10" s="270"/>
      <c r="AB10" s="270"/>
      <c r="AC10" s="270"/>
      <c r="AD10" s="270"/>
      <c r="AE10" s="271"/>
    </row>
    <row r="11" spans="1:34" ht="16.5" customHeight="1">
      <c r="A11" s="280" t="s">
        <v>120</v>
      </c>
      <c r="B11" s="281"/>
      <c r="C11" s="281"/>
      <c r="D11" s="281"/>
      <c r="E11" s="281"/>
      <c r="F11" s="281"/>
      <c r="G11" s="281"/>
      <c r="H11" s="281"/>
      <c r="I11" s="281"/>
      <c r="J11" s="281"/>
      <c r="K11" s="978"/>
      <c r="L11" s="978"/>
      <c r="M11" s="978"/>
      <c r="N11" s="978"/>
      <c r="O11" s="978"/>
      <c r="P11" s="263" t="s">
        <v>121</v>
      </c>
      <c r="Q11" s="281"/>
      <c r="R11" s="281"/>
      <c r="S11" s="281"/>
      <c r="T11" s="281"/>
      <c r="U11" s="281"/>
      <c r="V11" s="281"/>
      <c r="W11" s="281"/>
      <c r="X11" s="281"/>
      <c r="Y11" s="281"/>
      <c r="Z11" s="281"/>
      <c r="AA11" s="281"/>
      <c r="AB11" s="281"/>
      <c r="AC11" s="281"/>
      <c r="AD11" s="281"/>
      <c r="AE11" s="282"/>
    </row>
    <row r="12" spans="1:34" ht="16.5" customHeight="1">
      <c r="A12" s="283"/>
      <c r="B12" s="273"/>
      <c r="C12" s="273"/>
      <c r="D12" s="273"/>
      <c r="E12" s="273"/>
      <c r="F12" s="273"/>
      <c r="G12" s="273"/>
      <c r="H12" s="273"/>
      <c r="I12" s="273"/>
      <c r="J12" s="273"/>
      <c r="K12" s="273"/>
      <c r="L12" s="284"/>
      <c r="M12" s="284"/>
      <c r="N12" s="284"/>
      <c r="O12" s="284"/>
      <c r="P12" s="284"/>
      <c r="Q12" s="284"/>
      <c r="R12" s="285"/>
      <c r="S12" s="284"/>
      <c r="T12" s="285"/>
      <c r="U12" s="273"/>
      <c r="V12" s="286"/>
      <c r="W12" s="286"/>
      <c r="X12" s="286"/>
      <c r="Y12" s="286"/>
      <c r="Z12" s="286"/>
      <c r="AA12" s="264"/>
      <c r="AB12" s="285"/>
      <c r="AC12" s="285"/>
      <c r="AD12" s="285"/>
      <c r="AE12" s="287"/>
    </row>
    <row r="13" spans="1:34" ht="16.5" customHeight="1">
      <c r="A13" s="277"/>
      <c r="B13" s="288"/>
      <c r="C13" s="288"/>
      <c r="D13" s="270"/>
      <c r="E13" s="270"/>
      <c r="F13" s="270"/>
      <c r="G13" s="270"/>
      <c r="H13" s="270"/>
      <c r="I13" s="270"/>
      <c r="J13" s="289"/>
      <c r="K13" s="289"/>
      <c r="L13" s="289"/>
      <c r="M13" s="289"/>
      <c r="N13" s="270"/>
      <c r="O13" s="255"/>
      <c r="P13" s="255"/>
      <c r="Q13" s="270"/>
      <c r="R13" s="255"/>
      <c r="S13" s="255"/>
      <c r="T13" s="270"/>
      <c r="U13" s="270"/>
      <c r="V13" s="270"/>
      <c r="W13" s="255"/>
      <c r="X13" s="270"/>
      <c r="Y13" s="270"/>
      <c r="Z13" s="255"/>
      <c r="AA13" s="270"/>
      <c r="AB13" s="270"/>
      <c r="AC13" s="270"/>
      <c r="AD13" s="270"/>
      <c r="AE13" s="271"/>
    </row>
    <row r="14" spans="1:34" ht="16.5" customHeight="1">
      <c r="A14" s="975" t="s">
        <v>122</v>
      </c>
      <c r="B14" s="976"/>
      <c r="C14" s="976"/>
      <c r="D14" s="976"/>
      <c r="E14" s="976"/>
      <c r="F14" s="976"/>
      <c r="G14" s="976"/>
      <c r="H14" s="976"/>
      <c r="I14" s="976"/>
      <c r="J14" s="976"/>
      <c r="K14" s="976"/>
      <c r="L14" s="976"/>
      <c r="M14" s="976"/>
      <c r="N14" s="976"/>
      <c r="O14" s="976"/>
      <c r="P14" s="976"/>
      <c r="Q14" s="976"/>
      <c r="R14" s="976"/>
      <c r="S14" s="976"/>
      <c r="T14" s="976"/>
      <c r="U14" s="976"/>
      <c r="V14" s="976"/>
      <c r="W14" s="976"/>
      <c r="X14" s="976"/>
      <c r="Y14" s="976"/>
      <c r="Z14" s="976"/>
      <c r="AA14" s="976"/>
      <c r="AB14" s="976"/>
      <c r="AC14" s="976"/>
      <c r="AD14" s="976"/>
      <c r="AE14" s="977"/>
    </row>
    <row r="15" spans="1:34" ht="16.5" customHeight="1">
      <c r="A15" s="290"/>
      <c r="B15" s="767" t="s">
        <v>189</v>
      </c>
      <c r="C15" s="767"/>
      <c r="D15" s="767"/>
      <c r="E15" s="767"/>
      <c r="F15" s="767"/>
      <c r="G15" s="767"/>
      <c r="H15" s="767"/>
      <c r="I15" s="767"/>
      <c r="J15" s="767"/>
      <c r="K15" s="767"/>
      <c r="L15" s="767"/>
      <c r="M15" s="767"/>
      <c r="N15" s="767"/>
      <c r="O15" s="767"/>
      <c r="P15" s="767"/>
      <c r="Q15" s="767"/>
      <c r="R15" s="767"/>
      <c r="S15" s="767"/>
      <c r="T15" s="767"/>
      <c r="U15" s="291"/>
      <c r="V15" s="291"/>
      <c r="W15" s="291"/>
      <c r="X15" s="291"/>
      <c r="Y15" s="291"/>
      <c r="Z15" s="291"/>
      <c r="AA15" s="291"/>
      <c r="AB15" s="291"/>
      <c r="AC15" s="291"/>
      <c r="AD15" s="291"/>
      <c r="AE15" s="292"/>
    </row>
    <row r="16" spans="1:34" ht="16.5" customHeight="1">
      <c r="A16" s="280"/>
      <c r="B16" s="265"/>
      <c r="C16" s="70" t="s">
        <v>182</v>
      </c>
      <c r="D16" s="766" t="s">
        <v>190</v>
      </c>
      <c r="E16" s="766"/>
      <c r="F16" s="766"/>
      <c r="G16" s="766"/>
      <c r="H16" s="766"/>
      <c r="I16" s="766"/>
      <c r="J16" s="766"/>
      <c r="K16" s="766"/>
      <c r="L16" s="766"/>
      <c r="M16" s="766"/>
      <c r="N16" s="766"/>
      <c r="O16" s="766"/>
      <c r="P16" s="766"/>
      <c r="Q16" s="766"/>
      <c r="R16" s="766"/>
      <c r="S16" s="766"/>
      <c r="T16" s="766"/>
      <c r="U16" s="262"/>
      <c r="V16" s="262"/>
      <c r="W16" s="262"/>
      <c r="X16" s="262"/>
      <c r="Y16" s="262"/>
      <c r="Z16" s="262"/>
      <c r="AA16" s="262"/>
      <c r="AB16" s="265"/>
      <c r="AC16" s="265"/>
      <c r="AD16" s="265"/>
      <c r="AE16" s="274"/>
      <c r="AH16" s="10" t="s">
        <v>200</v>
      </c>
    </row>
    <row r="17" spans="1:34" ht="16.5" customHeight="1">
      <c r="A17" s="280"/>
      <c r="B17" s="265"/>
      <c r="C17" s="262"/>
      <c r="D17" s="766" t="s">
        <v>124</v>
      </c>
      <c r="E17" s="766"/>
      <c r="F17" s="766"/>
      <c r="G17" s="766"/>
      <c r="H17" s="766"/>
      <c r="I17" s="766"/>
      <c r="J17" s="766"/>
      <c r="K17" s="766"/>
      <c r="L17" s="766"/>
      <c r="M17" s="983"/>
      <c r="N17" s="983"/>
      <c r="O17" s="983"/>
      <c r="P17" s="766" t="s">
        <v>125</v>
      </c>
      <c r="Q17" s="766"/>
      <c r="R17" s="766"/>
      <c r="S17" s="766"/>
      <c r="T17" s="766"/>
      <c r="U17" s="766" t="s">
        <v>126</v>
      </c>
      <c r="V17" s="766"/>
      <c r="W17" s="766"/>
      <c r="X17" s="984"/>
      <c r="Y17" s="984"/>
      <c r="Z17" s="984"/>
      <c r="AA17" s="766" t="s">
        <v>127</v>
      </c>
      <c r="AB17" s="766"/>
      <c r="AC17" s="766"/>
      <c r="AD17" s="766"/>
      <c r="AE17" s="813"/>
      <c r="AH17" s="6"/>
    </row>
    <row r="18" spans="1:34" ht="16.5" customHeight="1">
      <c r="A18" s="280"/>
      <c r="B18" s="265"/>
      <c r="C18" s="262"/>
      <c r="D18" s="766" t="s">
        <v>128</v>
      </c>
      <c r="E18" s="766"/>
      <c r="F18" s="766"/>
      <c r="G18" s="766"/>
      <c r="H18" s="766"/>
      <c r="I18" s="766"/>
      <c r="J18" s="766"/>
      <c r="K18" s="766"/>
      <c r="L18" s="766"/>
      <c r="M18" s="262"/>
      <c r="N18" s="981"/>
      <c r="O18" s="981"/>
      <c r="P18" s="981"/>
      <c r="Q18" s="981"/>
      <c r="R18" s="981"/>
      <c r="S18" s="981"/>
      <c r="T18" s="174"/>
      <c r="U18" s="766" t="s">
        <v>126</v>
      </c>
      <c r="V18" s="766"/>
      <c r="W18" s="766"/>
      <c r="X18" s="982"/>
      <c r="Y18" s="982"/>
      <c r="Z18" s="982"/>
      <c r="AA18" s="982"/>
      <c r="AB18" s="982"/>
      <c r="AC18" s="982"/>
      <c r="AD18" s="982"/>
      <c r="AE18" s="293" t="s">
        <v>33</v>
      </c>
      <c r="AH18" s="10"/>
    </row>
    <row r="19" spans="1:34" ht="16.5" customHeight="1">
      <c r="A19" s="280"/>
      <c r="B19" s="265"/>
      <c r="C19" s="70" t="s">
        <v>182</v>
      </c>
      <c r="D19" s="766" t="s">
        <v>191</v>
      </c>
      <c r="E19" s="766"/>
      <c r="F19" s="766"/>
      <c r="G19" s="766"/>
      <c r="H19" s="766"/>
      <c r="I19" s="766"/>
      <c r="J19" s="766"/>
      <c r="K19" s="766"/>
      <c r="L19" s="766"/>
      <c r="M19" s="766"/>
      <c r="N19" s="766"/>
      <c r="O19" s="766"/>
      <c r="P19" s="766"/>
      <c r="Q19" s="766"/>
      <c r="R19" s="766"/>
      <c r="S19" s="766"/>
      <c r="T19" s="766"/>
      <c r="U19" s="262"/>
      <c r="V19" s="262"/>
      <c r="W19" s="262"/>
      <c r="X19" s="262"/>
      <c r="Y19" s="262"/>
      <c r="Z19" s="262"/>
      <c r="AA19" s="262"/>
      <c r="AB19" s="265"/>
      <c r="AC19" s="265"/>
      <c r="AD19" s="265"/>
      <c r="AE19" s="274"/>
      <c r="AH19" s="10" t="s">
        <v>201</v>
      </c>
    </row>
    <row r="20" spans="1:34" ht="16.5" customHeight="1">
      <c r="A20" s="280"/>
      <c r="B20" s="265"/>
      <c r="C20" s="262"/>
      <c r="D20" s="766" t="s">
        <v>124</v>
      </c>
      <c r="E20" s="766"/>
      <c r="F20" s="766"/>
      <c r="G20" s="766"/>
      <c r="H20" s="766"/>
      <c r="I20" s="766"/>
      <c r="J20" s="766"/>
      <c r="K20" s="766"/>
      <c r="L20" s="766"/>
      <c r="M20" s="983"/>
      <c r="N20" s="983"/>
      <c r="O20" s="983"/>
      <c r="P20" s="766" t="s">
        <v>125</v>
      </c>
      <c r="Q20" s="766"/>
      <c r="R20" s="766"/>
      <c r="S20" s="766"/>
      <c r="T20" s="766"/>
      <c r="U20" s="766" t="s">
        <v>126</v>
      </c>
      <c r="V20" s="766"/>
      <c r="W20" s="766"/>
      <c r="X20" s="984"/>
      <c r="Y20" s="984"/>
      <c r="Z20" s="984"/>
      <c r="AA20" s="766" t="s">
        <v>127</v>
      </c>
      <c r="AB20" s="766"/>
      <c r="AC20" s="766"/>
      <c r="AD20" s="766"/>
      <c r="AE20" s="813"/>
      <c r="AH20" s="6"/>
    </row>
    <row r="21" spans="1:34" ht="16.5" customHeight="1">
      <c r="A21" s="280"/>
      <c r="B21" s="265"/>
      <c r="C21" s="262"/>
      <c r="D21" s="766" t="s">
        <v>128</v>
      </c>
      <c r="E21" s="766"/>
      <c r="F21" s="766"/>
      <c r="G21" s="766"/>
      <c r="H21" s="766"/>
      <c r="I21" s="766"/>
      <c r="J21" s="766"/>
      <c r="K21" s="766"/>
      <c r="L21" s="766"/>
      <c r="M21" s="262"/>
      <c r="N21" s="981"/>
      <c r="O21" s="981"/>
      <c r="P21" s="981"/>
      <c r="Q21" s="981"/>
      <c r="R21" s="981"/>
      <c r="S21" s="981"/>
      <c r="T21" s="174"/>
      <c r="U21" s="766" t="s">
        <v>126</v>
      </c>
      <c r="V21" s="766"/>
      <c r="W21" s="766"/>
      <c r="X21" s="982"/>
      <c r="Y21" s="982"/>
      <c r="Z21" s="982"/>
      <c r="AA21" s="982"/>
      <c r="AB21" s="982"/>
      <c r="AC21" s="982"/>
      <c r="AD21" s="982"/>
      <c r="AE21" s="293" t="s">
        <v>33</v>
      </c>
      <c r="AH21" s="10"/>
    </row>
    <row r="22" spans="1:34" ht="16.5" customHeight="1">
      <c r="A22" s="280"/>
      <c r="B22" s="281"/>
      <c r="C22" s="70" t="s">
        <v>182</v>
      </c>
      <c r="D22" s="766" t="s">
        <v>192</v>
      </c>
      <c r="E22" s="766"/>
      <c r="F22" s="766"/>
      <c r="G22" s="766"/>
      <c r="H22" s="766"/>
      <c r="I22" s="766"/>
      <c r="J22" s="766"/>
      <c r="K22" s="766"/>
      <c r="L22" s="766"/>
      <c r="M22" s="766"/>
      <c r="N22" s="766"/>
      <c r="O22" s="766"/>
      <c r="P22" s="766"/>
      <c r="Q22" s="766"/>
      <c r="R22" s="766"/>
      <c r="S22" s="766"/>
      <c r="T22" s="766"/>
      <c r="U22" s="179"/>
      <c r="V22" s="172"/>
      <c r="W22" s="172"/>
      <c r="X22" s="172"/>
      <c r="Y22" s="172"/>
      <c r="Z22" s="172"/>
      <c r="AA22" s="172"/>
      <c r="AB22" s="172"/>
      <c r="AC22" s="172"/>
      <c r="AD22" s="172"/>
      <c r="AE22" s="252"/>
      <c r="AH22" s="10" t="s">
        <v>198</v>
      </c>
    </row>
    <row r="23" spans="1:34" ht="16.5" customHeight="1">
      <c r="A23" s="280"/>
      <c r="B23" s="281"/>
      <c r="C23" s="281"/>
      <c r="D23" s="174" t="s">
        <v>99</v>
      </c>
      <c r="E23" s="174"/>
      <c r="F23" s="174"/>
      <c r="G23" s="174"/>
      <c r="H23" s="174"/>
      <c r="I23" s="174"/>
      <c r="J23" s="174"/>
      <c r="K23" s="174"/>
      <c r="L23" s="174"/>
      <c r="M23" s="174"/>
      <c r="N23" s="174"/>
      <c r="O23" s="174"/>
      <c r="P23" s="174"/>
      <c r="Q23" s="174"/>
      <c r="R23" s="176"/>
      <c r="S23" s="174"/>
      <c r="T23" s="174"/>
      <c r="U23" s="174"/>
      <c r="V23" s="174"/>
      <c r="W23" s="174"/>
      <c r="X23" s="174"/>
      <c r="Y23" s="174"/>
      <c r="Z23" s="174"/>
      <c r="AA23" s="174"/>
      <c r="AB23" s="174"/>
      <c r="AC23" s="174"/>
      <c r="AD23" s="174"/>
      <c r="AE23" s="235"/>
      <c r="AH23" s="10"/>
    </row>
    <row r="24" spans="1:34" ht="16.5" customHeight="1">
      <c r="A24" s="280"/>
      <c r="B24" s="281"/>
      <c r="C24" s="281"/>
      <c r="D24" s="173" t="s">
        <v>32</v>
      </c>
      <c r="E24" s="967"/>
      <c r="F24" s="967"/>
      <c r="G24" s="967"/>
      <c r="H24" s="967"/>
      <c r="I24" s="967"/>
      <c r="J24" s="967"/>
      <c r="K24" s="967"/>
      <c r="L24" s="967"/>
      <c r="M24" s="967"/>
      <c r="N24" s="967"/>
      <c r="O24" s="967"/>
      <c r="P24" s="967"/>
      <c r="Q24" s="967"/>
      <c r="R24" s="967"/>
      <c r="S24" s="967"/>
      <c r="T24" s="967"/>
      <c r="U24" s="967"/>
      <c r="V24" s="967"/>
      <c r="W24" s="967"/>
      <c r="X24" s="967"/>
      <c r="Y24" s="967"/>
      <c r="Z24" s="967"/>
      <c r="AA24" s="967"/>
      <c r="AB24" s="967"/>
      <c r="AC24" s="173" t="s">
        <v>33</v>
      </c>
      <c r="AD24" s="173"/>
      <c r="AE24" s="210"/>
      <c r="AH24" s="10"/>
    </row>
    <row r="25" spans="1:34" ht="16.5" customHeight="1">
      <c r="A25" s="280"/>
      <c r="B25" s="281"/>
      <c r="C25" s="70" t="s">
        <v>182</v>
      </c>
      <c r="D25" s="766" t="s">
        <v>199</v>
      </c>
      <c r="E25" s="766"/>
      <c r="F25" s="766"/>
      <c r="G25" s="766"/>
      <c r="H25" s="766"/>
      <c r="I25" s="766"/>
      <c r="J25" s="766"/>
      <c r="K25" s="766"/>
      <c r="L25" s="766"/>
      <c r="M25" s="766"/>
      <c r="N25" s="766"/>
      <c r="O25" s="766"/>
      <c r="P25" s="766"/>
      <c r="Q25" s="766"/>
      <c r="R25" s="766"/>
      <c r="S25" s="766"/>
      <c r="T25" s="766"/>
      <c r="U25" s="179"/>
      <c r="V25" s="172"/>
      <c r="W25" s="172"/>
      <c r="X25" s="172"/>
      <c r="Y25" s="172"/>
      <c r="Z25" s="172"/>
      <c r="AA25" s="172"/>
      <c r="AB25" s="172"/>
      <c r="AC25" s="172"/>
      <c r="AD25" s="172"/>
      <c r="AE25" s="252"/>
      <c r="AH25" s="10" t="s">
        <v>202</v>
      </c>
    </row>
    <row r="26" spans="1:34" ht="16.5" customHeight="1">
      <c r="A26" s="280"/>
      <c r="B26" s="281"/>
      <c r="C26" s="281"/>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81"/>
      <c r="AC26" s="281"/>
      <c r="AD26" s="281"/>
      <c r="AE26" s="282"/>
      <c r="AH26" s="10"/>
    </row>
    <row r="27" spans="1:34" ht="16.5" customHeight="1">
      <c r="A27" s="242"/>
      <c r="B27" s="767" t="s">
        <v>193</v>
      </c>
      <c r="C27" s="767"/>
      <c r="D27" s="767"/>
      <c r="E27" s="767"/>
      <c r="F27" s="767"/>
      <c r="G27" s="767"/>
      <c r="H27" s="767"/>
      <c r="I27" s="767"/>
      <c r="J27" s="767"/>
      <c r="K27" s="767"/>
      <c r="L27" s="767"/>
      <c r="M27" s="767"/>
      <c r="N27" s="767"/>
      <c r="O27" s="767"/>
      <c r="P27" s="172"/>
      <c r="Q27" s="172"/>
      <c r="R27" s="172"/>
      <c r="S27" s="172"/>
      <c r="T27" s="172"/>
      <c r="U27" s="172"/>
      <c r="V27" s="172"/>
      <c r="W27" s="172"/>
      <c r="X27" s="172"/>
      <c r="Y27" s="172"/>
      <c r="Z27" s="172"/>
      <c r="AA27" s="172"/>
      <c r="AB27" s="172"/>
      <c r="AC27" s="172"/>
      <c r="AD27" s="172"/>
      <c r="AE27" s="252"/>
      <c r="AH27" s="10"/>
    </row>
    <row r="28" spans="1:34" ht="16.5" customHeight="1">
      <c r="A28" s="242"/>
      <c r="B28" s="172"/>
      <c r="C28" s="70" t="s">
        <v>182</v>
      </c>
      <c r="D28" s="766" t="s">
        <v>194</v>
      </c>
      <c r="E28" s="766"/>
      <c r="F28" s="766"/>
      <c r="G28" s="766"/>
      <c r="H28" s="766"/>
      <c r="I28" s="766"/>
      <c r="J28" s="766"/>
      <c r="K28" s="766"/>
      <c r="L28" s="766"/>
      <c r="M28" s="766"/>
      <c r="N28" s="766"/>
      <c r="O28" s="766"/>
      <c r="P28" s="766"/>
      <c r="Q28" s="766"/>
      <c r="R28" s="766"/>
      <c r="S28" s="766"/>
      <c r="T28" s="766"/>
      <c r="U28" s="179"/>
      <c r="V28" s="172"/>
      <c r="W28" s="172"/>
      <c r="X28" s="172"/>
      <c r="Y28" s="172"/>
      <c r="Z28" s="172"/>
      <c r="AA28" s="172"/>
      <c r="AB28" s="172"/>
      <c r="AC28" s="172"/>
      <c r="AD28" s="172"/>
      <c r="AE28" s="252"/>
      <c r="AH28" s="10" t="s">
        <v>203</v>
      </c>
    </row>
    <row r="29" spans="1:34" ht="16.5" customHeight="1">
      <c r="A29" s="206"/>
      <c r="B29" s="174"/>
      <c r="C29" s="176"/>
      <c r="D29" s="766" t="s">
        <v>93</v>
      </c>
      <c r="E29" s="766"/>
      <c r="F29" s="766"/>
      <c r="G29" s="766"/>
      <c r="H29" s="766"/>
      <c r="I29" s="766"/>
      <c r="J29" s="766"/>
      <c r="K29" s="766"/>
      <c r="L29" s="766"/>
      <c r="M29" s="985"/>
      <c r="N29" s="985"/>
      <c r="O29" s="985"/>
      <c r="P29" s="985"/>
      <c r="Q29" s="766" t="s">
        <v>94</v>
      </c>
      <c r="R29" s="766"/>
      <c r="S29" s="766"/>
      <c r="T29" s="234"/>
      <c r="U29" s="234"/>
      <c r="V29" s="234"/>
      <c r="W29" s="234"/>
      <c r="X29" s="234"/>
      <c r="Y29" s="234"/>
      <c r="Z29" s="234"/>
      <c r="AA29" s="234"/>
      <c r="AB29" s="234"/>
      <c r="AC29" s="234"/>
      <c r="AD29" s="234"/>
      <c r="AE29" s="295"/>
      <c r="AH29" s="10" t="s">
        <v>204</v>
      </c>
    </row>
    <row r="30" spans="1:34" ht="16.5" customHeight="1">
      <c r="A30" s="206"/>
      <c r="B30" s="174"/>
      <c r="C30" s="176"/>
      <c r="D30" s="766" t="s">
        <v>95</v>
      </c>
      <c r="E30" s="766"/>
      <c r="F30" s="766"/>
      <c r="G30" s="766"/>
      <c r="H30" s="766"/>
      <c r="I30" s="766"/>
      <c r="J30" s="766"/>
      <c r="K30" s="766"/>
      <c r="L30" s="766"/>
      <c r="M30" s="985"/>
      <c r="N30" s="985"/>
      <c r="O30" s="985"/>
      <c r="P30" s="985"/>
      <c r="Q30" s="766" t="s">
        <v>94</v>
      </c>
      <c r="R30" s="766"/>
      <c r="S30" s="766"/>
      <c r="T30" s="234"/>
      <c r="U30" s="234"/>
      <c r="V30" s="234"/>
      <c r="W30" s="234"/>
      <c r="X30" s="234"/>
      <c r="Y30" s="234"/>
      <c r="Z30" s="234"/>
      <c r="AA30" s="234"/>
      <c r="AB30" s="234"/>
      <c r="AC30" s="234"/>
      <c r="AD30" s="234"/>
      <c r="AE30" s="295"/>
      <c r="AH30" s="10" t="s">
        <v>205</v>
      </c>
    </row>
    <row r="31" spans="1:34" ht="16.5" customHeight="1">
      <c r="A31" s="206"/>
      <c r="B31" s="174"/>
      <c r="C31" s="176"/>
      <c r="D31" s="766" t="s">
        <v>96</v>
      </c>
      <c r="E31" s="766"/>
      <c r="F31" s="766"/>
      <c r="G31" s="174" t="s">
        <v>32</v>
      </c>
      <c r="H31" s="987"/>
      <c r="I31" s="987"/>
      <c r="J31" s="987"/>
      <c r="K31" s="987"/>
      <c r="L31" s="987"/>
      <c r="M31" s="174" t="s">
        <v>33</v>
      </c>
      <c r="N31" s="174"/>
      <c r="O31" s="174"/>
      <c r="P31" s="174"/>
      <c r="Q31" s="174"/>
      <c r="R31" s="176"/>
      <c r="S31" s="174"/>
      <c r="T31" s="234"/>
      <c r="U31" s="234"/>
      <c r="V31" s="234"/>
      <c r="W31" s="234"/>
      <c r="X31" s="234"/>
      <c r="Y31" s="234"/>
      <c r="Z31" s="234"/>
      <c r="AA31" s="234"/>
      <c r="AB31" s="234"/>
      <c r="AC31" s="234"/>
      <c r="AD31" s="234"/>
      <c r="AE31" s="295"/>
      <c r="AH31" s="10" t="s">
        <v>206</v>
      </c>
    </row>
    <row r="32" spans="1:34" ht="16.5" customHeight="1">
      <c r="A32" s="242"/>
      <c r="B32" s="172"/>
      <c r="C32" s="70" t="s">
        <v>182</v>
      </c>
      <c r="D32" s="766" t="s">
        <v>195</v>
      </c>
      <c r="E32" s="766"/>
      <c r="F32" s="766"/>
      <c r="G32" s="766"/>
      <c r="H32" s="766"/>
      <c r="I32" s="766"/>
      <c r="J32" s="766"/>
      <c r="K32" s="766"/>
      <c r="L32" s="766"/>
      <c r="M32" s="766"/>
      <c r="N32" s="766"/>
      <c r="O32" s="766"/>
      <c r="P32" s="766"/>
      <c r="Q32" s="766"/>
      <c r="R32" s="766"/>
      <c r="S32" s="766"/>
      <c r="T32" s="766"/>
      <c r="U32" s="179"/>
      <c r="V32" s="172"/>
      <c r="W32" s="172"/>
      <c r="X32" s="172"/>
      <c r="Y32" s="172"/>
      <c r="Z32" s="172"/>
      <c r="AA32" s="172"/>
      <c r="AB32" s="172"/>
      <c r="AC32" s="172"/>
      <c r="AD32" s="172"/>
      <c r="AE32" s="252"/>
      <c r="AH32" s="10" t="s">
        <v>197</v>
      </c>
    </row>
    <row r="33" spans="1:34" ht="16.5" customHeight="1">
      <c r="A33" s="206"/>
      <c r="B33" s="174"/>
      <c r="C33" s="176"/>
      <c r="D33" s="766" t="s">
        <v>96</v>
      </c>
      <c r="E33" s="766"/>
      <c r="F33" s="766"/>
      <c r="G33" s="174" t="s">
        <v>32</v>
      </c>
      <c r="H33" s="987"/>
      <c r="I33" s="987"/>
      <c r="J33" s="987"/>
      <c r="K33" s="987"/>
      <c r="L33" s="987"/>
      <c r="M33" s="174" t="s">
        <v>33</v>
      </c>
      <c r="N33" s="174"/>
      <c r="O33" s="174"/>
      <c r="P33" s="174"/>
      <c r="Q33" s="174"/>
      <c r="R33" s="176"/>
      <c r="S33" s="174"/>
      <c r="T33" s="234"/>
      <c r="U33" s="234"/>
      <c r="V33" s="234"/>
      <c r="W33" s="234"/>
      <c r="X33" s="234"/>
      <c r="Y33" s="234"/>
      <c r="Z33" s="234"/>
      <c r="AA33" s="234"/>
      <c r="AB33" s="234"/>
      <c r="AC33" s="234"/>
      <c r="AD33" s="234"/>
      <c r="AE33" s="295"/>
      <c r="AH33" s="10"/>
    </row>
    <row r="34" spans="1:34" ht="16.5" customHeight="1">
      <c r="A34" s="242"/>
      <c r="B34" s="172"/>
      <c r="C34" s="70" t="s">
        <v>182</v>
      </c>
      <c r="D34" s="766" t="s">
        <v>196</v>
      </c>
      <c r="E34" s="766"/>
      <c r="F34" s="766"/>
      <c r="G34" s="766"/>
      <c r="H34" s="766"/>
      <c r="I34" s="766"/>
      <c r="J34" s="766"/>
      <c r="K34" s="766"/>
      <c r="L34" s="766"/>
      <c r="M34" s="766"/>
      <c r="N34" s="766"/>
      <c r="O34" s="766"/>
      <c r="P34" s="766"/>
      <c r="Q34" s="766"/>
      <c r="R34" s="766"/>
      <c r="S34" s="766"/>
      <c r="T34" s="766"/>
      <c r="U34" s="179"/>
      <c r="V34" s="172"/>
      <c r="W34" s="172"/>
      <c r="X34" s="172"/>
      <c r="Y34" s="172"/>
      <c r="Z34" s="172"/>
      <c r="AA34" s="172"/>
      <c r="AB34" s="172"/>
      <c r="AC34" s="172"/>
      <c r="AD34" s="172"/>
      <c r="AE34" s="252"/>
      <c r="AH34" s="10" t="s">
        <v>198</v>
      </c>
    </row>
    <row r="35" spans="1:34" ht="16.5" customHeight="1">
      <c r="A35" s="206"/>
      <c r="B35" s="174"/>
      <c r="C35" s="70" t="s">
        <v>182</v>
      </c>
      <c r="D35" s="766" t="s">
        <v>99</v>
      </c>
      <c r="E35" s="766"/>
      <c r="F35" s="766"/>
      <c r="G35" s="766"/>
      <c r="H35" s="766"/>
      <c r="I35" s="766"/>
      <c r="J35" s="766"/>
      <c r="K35" s="766"/>
      <c r="L35" s="766"/>
      <c r="M35" s="766"/>
      <c r="N35" s="766"/>
      <c r="O35" s="766"/>
      <c r="P35" s="766"/>
      <c r="Q35" s="766"/>
      <c r="R35" s="176"/>
      <c r="S35" s="174"/>
      <c r="T35" s="174"/>
      <c r="U35" s="174"/>
      <c r="V35" s="174"/>
      <c r="W35" s="174"/>
      <c r="X35" s="174"/>
      <c r="Y35" s="174"/>
      <c r="Z35" s="174"/>
      <c r="AA35" s="174"/>
      <c r="AB35" s="174"/>
      <c r="AC35" s="174"/>
      <c r="AD35" s="174"/>
      <c r="AE35" s="235"/>
    </row>
    <row r="36" spans="1:34" ht="16.5" customHeight="1">
      <c r="A36" s="206"/>
      <c r="B36" s="173"/>
      <c r="C36" s="173" t="s">
        <v>32</v>
      </c>
      <c r="D36" s="986"/>
      <c r="E36" s="986"/>
      <c r="F36" s="986"/>
      <c r="G36" s="986"/>
      <c r="H36" s="986"/>
      <c r="I36" s="986"/>
      <c r="J36" s="986"/>
      <c r="K36" s="986"/>
      <c r="L36" s="986"/>
      <c r="M36" s="986"/>
      <c r="N36" s="986"/>
      <c r="O36" s="986"/>
      <c r="P36" s="986"/>
      <c r="Q36" s="986"/>
      <c r="R36" s="986"/>
      <c r="S36" s="986"/>
      <c r="T36" s="986"/>
      <c r="U36" s="986"/>
      <c r="V36" s="986"/>
      <c r="W36" s="986"/>
      <c r="X36" s="986"/>
      <c r="Y36" s="986"/>
      <c r="Z36" s="986"/>
      <c r="AA36" s="986"/>
      <c r="AB36" s="173" t="s">
        <v>33</v>
      </c>
      <c r="AC36" s="173"/>
      <c r="AD36" s="173"/>
      <c r="AE36" s="210"/>
    </row>
    <row r="37" spans="1:34" ht="16.5" customHeight="1">
      <c r="A37" s="296"/>
      <c r="B37" s="208"/>
      <c r="C37" s="208"/>
      <c r="D37" s="208"/>
      <c r="E37" s="208"/>
      <c r="F37" s="208"/>
      <c r="G37" s="238"/>
      <c r="H37" s="208"/>
      <c r="I37" s="208"/>
      <c r="J37" s="208"/>
      <c r="K37" s="208"/>
      <c r="L37" s="208"/>
      <c r="M37" s="208"/>
      <c r="N37" s="208"/>
      <c r="O37" s="208"/>
      <c r="P37" s="208"/>
      <c r="Q37" s="208"/>
      <c r="R37" s="208"/>
      <c r="S37" s="208"/>
      <c r="T37" s="248"/>
      <c r="U37" s="238"/>
      <c r="V37" s="248"/>
      <c r="W37" s="248"/>
      <c r="X37" s="248"/>
      <c r="Y37" s="248"/>
      <c r="Z37" s="248"/>
      <c r="AA37" s="248"/>
      <c r="AB37" s="248"/>
      <c r="AC37" s="236"/>
      <c r="AD37" s="236"/>
      <c r="AE37" s="239"/>
    </row>
  </sheetData>
  <mergeCells count="49">
    <mergeCell ref="D34:T34"/>
    <mergeCell ref="D35:Q35"/>
    <mergeCell ref="D36:AA36"/>
    <mergeCell ref="D31:F31"/>
    <mergeCell ref="H31:L31"/>
    <mergeCell ref="D32:T32"/>
    <mergeCell ref="D33:F33"/>
    <mergeCell ref="H33:L33"/>
    <mergeCell ref="D29:L29"/>
    <mergeCell ref="M29:P29"/>
    <mergeCell ref="Q29:S29"/>
    <mergeCell ref="D30:L30"/>
    <mergeCell ref="M30:P30"/>
    <mergeCell ref="Q30:S30"/>
    <mergeCell ref="D22:T22"/>
    <mergeCell ref="E24:AB24"/>
    <mergeCell ref="D25:T25"/>
    <mergeCell ref="B27:O27"/>
    <mergeCell ref="D28:T28"/>
    <mergeCell ref="X20:Z20"/>
    <mergeCell ref="AA20:AE20"/>
    <mergeCell ref="D21:L21"/>
    <mergeCell ref="N21:S21"/>
    <mergeCell ref="U21:W21"/>
    <mergeCell ref="X21:AD21"/>
    <mergeCell ref="D20:L20"/>
    <mergeCell ref="M20:O20"/>
    <mergeCell ref="P20:T20"/>
    <mergeCell ref="U20:W20"/>
    <mergeCell ref="AA17:AE17"/>
    <mergeCell ref="N18:S18"/>
    <mergeCell ref="U18:W18"/>
    <mergeCell ref="X18:AD18"/>
    <mergeCell ref="D19:T19"/>
    <mergeCell ref="D17:L17"/>
    <mergeCell ref="U17:W17"/>
    <mergeCell ref="D18:L18"/>
    <mergeCell ref="M17:O17"/>
    <mergeCell ref="P17:T17"/>
    <mergeCell ref="X17:Z17"/>
    <mergeCell ref="A14:AE14"/>
    <mergeCell ref="B15:T15"/>
    <mergeCell ref="D16:T16"/>
    <mergeCell ref="K11:O11"/>
    <mergeCell ref="A1:AE1"/>
    <mergeCell ref="A5:I5"/>
    <mergeCell ref="K5:N5"/>
    <mergeCell ref="A8:I8"/>
    <mergeCell ref="K8:N8"/>
  </mergeCells>
  <phoneticPr fontId="6"/>
  <dataValidations count="1">
    <dataValidation type="list" allowBlank="1" showInputMessage="1" showErrorMessage="1" sqref="C19 C16 R23 C22 C25 R35 R33 C32 R31 C28 C34:C3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6144-9900-4664-9341-AAA061479924}">
  <sheetPr>
    <tabColor rgb="FFFF0000"/>
  </sheetPr>
  <dimension ref="A1:AE91"/>
  <sheetViews>
    <sheetView showGridLines="0" view="pageBreakPreview" zoomScaleNormal="100" zoomScaleSheetLayoutView="100" workbookViewId="0">
      <selection activeCell="M25" sqref="M25:AD25"/>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9"/>
      <c r="B1" s="299"/>
      <c r="C1" s="299"/>
      <c r="D1" s="299"/>
      <c r="E1" s="299"/>
      <c r="F1" s="299"/>
      <c r="G1" s="299"/>
      <c r="H1" s="299"/>
      <c r="I1" s="299"/>
      <c r="J1" s="299"/>
      <c r="K1" s="299"/>
      <c r="L1" s="299"/>
      <c r="M1" s="299"/>
      <c r="N1" s="299"/>
      <c r="O1" s="299"/>
      <c r="P1" s="300"/>
      <c r="Q1" s="300"/>
      <c r="R1" s="300"/>
      <c r="S1" s="300"/>
      <c r="T1" s="300"/>
      <c r="U1" s="300"/>
      <c r="V1" s="300"/>
      <c r="W1" s="300"/>
      <c r="X1" s="300"/>
      <c r="Y1" s="300"/>
      <c r="Z1" s="300"/>
      <c r="AA1" s="300"/>
      <c r="AB1" s="300"/>
      <c r="AC1" s="300"/>
      <c r="AD1" s="300"/>
      <c r="AE1" s="301"/>
    </row>
    <row r="2" spans="1:31" ht="16.5" customHeight="1">
      <c r="A2" s="299"/>
      <c r="B2" s="299"/>
      <c r="C2" s="299"/>
      <c r="D2" s="299"/>
      <c r="E2" s="299"/>
      <c r="F2" s="299"/>
      <c r="G2" s="299"/>
      <c r="H2" s="299"/>
      <c r="I2" s="299"/>
      <c r="J2" s="299"/>
      <c r="K2" s="299"/>
      <c r="L2" s="299"/>
      <c r="M2" s="299"/>
      <c r="N2" s="299"/>
      <c r="O2" s="299"/>
      <c r="P2" s="300"/>
      <c r="Q2" s="300"/>
      <c r="R2" s="300"/>
      <c r="S2" s="300"/>
      <c r="T2" s="300"/>
      <c r="U2" s="300"/>
      <c r="V2" s="300"/>
      <c r="W2" s="300"/>
      <c r="X2" s="300"/>
      <c r="Y2" s="300"/>
      <c r="Z2" s="300"/>
      <c r="AA2" s="300"/>
      <c r="AB2" s="300"/>
      <c r="AC2" s="300"/>
      <c r="AD2" s="300"/>
      <c r="AE2" s="301"/>
    </row>
    <row r="3" spans="1:31" ht="16.5" customHeight="1">
      <c r="A3" s="299"/>
      <c r="B3" s="299"/>
      <c r="C3" s="299"/>
      <c r="D3" s="299"/>
      <c r="E3" s="299"/>
      <c r="F3" s="299"/>
      <c r="G3" s="299"/>
      <c r="H3" s="299"/>
      <c r="I3" s="299"/>
      <c r="J3" s="299"/>
      <c r="K3" s="299"/>
      <c r="L3" s="299"/>
      <c r="M3" s="299"/>
      <c r="N3" s="299"/>
      <c r="O3" s="299"/>
      <c r="P3" s="300"/>
      <c r="Q3" s="300"/>
      <c r="R3" s="300"/>
      <c r="S3" s="300"/>
      <c r="T3" s="300"/>
      <c r="U3" s="300"/>
      <c r="V3" s="300"/>
      <c r="W3" s="300"/>
      <c r="X3" s="300"/>
      <c r="Y3" s="300"/>
      <c r="Z3" s="300"/>
      <c r="AA3" s="300"/>
      <c r="AB3" s="300"/>
      <c r="AC3" s="300"/>
      <c r="AD3" s="300"/>
      <c r="AE3" s="301"/>
    </row>
    <row r="4" spans="1:31" ht="16.5" customHeight="1">
      <c r="A4" s="302"/>
      <c r="B4" s="302"/>
      <c r="C4" s="302"/>
      <c r="D4" s="302"/>
      <c r="E4" s="302"/>
      <c r="F4" s="302"/>
      <c r="G4" s="302"/>
      <c r="H4" s="303"/>
      <c r="I4" s="303"/>
      <c r="J4" s="304"/>
      <c r="K4" s="304"/>
      <c r="L4" s="304"/>
      <c r="M4" s="300"/>
      <c r="N4" s="300"/>
      <c r="O4" s="300"/>
      <c r="P4" s="300"/>
      <c r="Q4" s="300"/>
      <c r="R4" s="300"/>
      <c r="S4" s="300"/>
      <c r="T4" s="300"/>
      <c r="U4" s="300"/>
      <c r="V4" s="300"/>
      <c r="W4" s="300"/>
      <c r="X4" s="300"/>
      <c r="Y4" s="300"/>
      <c r="Z4" s="300"/>
      <c r="AA4" s="300"/>
      <c r="AB4" s="300"/>
      <c r="AC4" s="300"/>
      <c r="AD4" s="300"/>
      <c r="AE4" s="301"/>
    </row>
    <row r="5" spans="1:31" ht="16.5" customHeight="1">
      <c r="A5" s="923" t="s">
        <v>463</v>
      </c>
      <c r="B5" s="923"/>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1:31" ht="16.5" customHeight="1">
      <c r="A6" s="923"/>
      <c r="B6" s="923"/>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c r="AE6" s="923"/>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4" t="s">
        <v>464</v>
      </c>
      <c r="B8" s="924"/>
      <c r="C8" s="924"/>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row>
    <row r="9" spans="1:31" ht="16.5" customHeight="1">
      <c r="A9" s="924"/>
      <c r="B9" s="924"/>
      <c r="C9" s="924"/>
      <c r="D9" s="924"/>
      <c r="E9" s="924"/>
      <c r="F9" s="924"/>
      <c r="G9" s="924"/>
      <c r="H9" s="924"/>
      <c r="I9" s="924"/>
      <c r="J9" s="924"/>
      <c r="K9" s="924"/>
      <c r="L9" s="924"/>
      <c r="M9" s="924"/>
      <c r="N9" s="924"/>
      <c r="O9" s="924"/>
      <c r="P9" s="924"/>
      <c r="Q9" s="924"/>
      <c r="R9" s="924"/>
      <c r="S9" s="924"/>
      <c r="T9" s="924"/>
      <c r="U9" s="924"/>
      <c r="V9" s="924"/>
      <c r="W9" s="924"/>
      <c r="X9" s="924"/>
      <c r="Y9" s="924"/>
      <c r="Z9" s="924"/>
      <c r="AA9" s="924"/>
      <c r="AB9" s="924"/>
      <c r="AC9" s="924"/>
      <c r="AD9" s="924"/>
      <c r="AE9" s="924"/>
    </row>
    <row r="10" spans="1:31" ht="16.5" customHeight="1">
      <c r="A10" s="924"/>
      <c r="B10" s="924"/>
      <c r="C10" s="924"/>
      <c r="D10" s="924"/>
      <c r="E10" s="924"/>
      <c r="F10" s="924"/>
      <c r="G10" s="924"/>
      <c r="H10" s="924"/>
      <c r="I10" s="924"/>
      <c r="J10" s="924"/>
      <c r="K10" s="924"/>
      <c r="L10" s="924"/>
      <c r="M10" s="924"/>
      <c r="N10" s="924"/>
      <c r="O10" s="924"/>
      <c r="P10" s="924"/>
      <c r="Q10" s="924"/>
      <c r="R10" s="924"/>
      <c r="S10" s="924"/>
      <c r="T10" s="924"/>
      <c r="U10" s="924"/>
      <c r="V10" s="924"/>
      <c r="W10" s="924"/>
      <c r="X10" s="924"/>
      <c r="Y10" s="924"/>
      <c r="Z10" s="924"/>
      <c r="AA10" s="924"/>
      <c r="AB10" s="924"/>
      <c r="AC10" s="924"/>
      <c r="AD10" s="924"/>
      <c r="AE10" s="924"/>
    </row>
    <row r="11" spans="1:31" ht="16.5" customHeight="1">
      <c r="A11" s="924"/>
      <c r="B11" s="924"/>
      <c r="C11" s="924"/>
      <c r="D11" s="924"/>
      <c r="E11" s="924"/>
      <c r="F11" s="924"/>
      <c r="G11" s="924"/>
      <c r="H11" s="924"/>
      <c r="I11" s="924"/>
      <c r="J11" s="924"/>
      <c r="K11" s="924"/>
      <c r="L11" s="924"/>
      <c r="M11" s="924"/>
      <c r="N11" s="924"/>
      <c r="O11" s="924"/>
      <c r="P11" s="924"/>
      <c r="Q11" s="924"/>
      <c r="R11" s="924"/>
      <c r="S11" s="924"/>
      <c r="T11" s="924"/>
      <c r="U11" s="924"/>
      <c r="V11" s="924"/>
      <c r="W11" s="924"/>
      <c r="X11" s="924"/>
      <c r="Y11" s="924"/>
      <c r="Z11" s="924"/>
      <c r="AA11" s="924"/>
      <c r="AB11" s="924"/>
      <c r="AC11" s="924"/>
      <c r="AD11" s="924"/>
      <c r="AE11" s="924"/>
    </row>
    <row r="12" spans="1:31" ht="16.5" customHeight="1">
      <c r="A12" s="305"/>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row>
    <row r="13" spans="1:31" ht="16.5" customHeight="1">
      <c r="A13" s="924" t="s">
        <v>465</v>
      </c>
      <c r="B13" s="924"/>
      <c r="C13" s="924"/>
      <c r="D13" s="924"/>
      <c r="E13" s="924"/>
      <c r="F13" s="924"/>
      <c r="G13" s="924"/>
      <c r="H13" s="924"/>
      <c r="I13" s="924"/>
      <c r="J13" s="924"/>
      <c r="K13" s="924"/>
      <c r="L13" s="924"/>
      <c r="M13" s="924"/>
      <c r="N13" s="924"/>
      <c r="O13" s="924"/>
      <c r="P13" s="924"/>
      <c r="Q13" s="924"/>
      <c r="R13" s="924"/>
      <c r="S13" s="924"/>
      <c r="T13" s="924"/>
      <c r="U13" s="924"/>
      <c r="V13" s="924"/>
      <c r="W13" s="924"/>
      <c r="X13" s="924"/>
      <c r="Y13" s="924"/>
      <c r="Z13" s="924"/>
      <c r="AA13" s="924"/>
      <c r="AB13" s="924"/>
      <c r="AC13" s="924"/>
      <c r="AD13" s="924"/>
      <c r="AE13" s="924"/>
    </row>
    <row r="14" spans="1:31" ht="16.5" customHeight="1">
      <c r="A14" s="924"/>
      <c r="B14" s="924"/>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c r="AA14" s="924"/>
      <c r="AB14" s="924"/>
      <c r="AC14" s="924"/>
      <c r="AD14" s="924"/>
      <c r="AE14" s="924"/>
    </row>
    <row r="15" spans="1:31" ht="16.5" customHeight="1">
      <c r="A15" s="924"/>
      <c r="B15" s="924"/>
      <c r="C15" s="924"/>
      <c r="D15" s="924"/>
      <c r="E15" s="924"/>
      <c r="F15" s="924"/>
      <c r="G15" s="924"/>
      <c r="H15" s="924"/>
      <c r="I15" s="924"/>
      <c r="J15" s="924"/>
      <c r="K15" s="924"/>
      <c r="L15" s="924"/>
      <c r="M15" s="924"/>
      <c r="N15" s="924"/>
      <c r="O15" s="924"/>
      <c r="P15" s="924"/>
      <c r="Q15" s="924"/>
      <c r="R15" s="924"/>
      <c r="S15" s="924"/>
      <c r="T15" s="924"/>
      <c r="U15" s="924"/>
      <c r="V15" s="924"/>
      <c r="W15" s="924"/>
      <c r="X15" s="924"/>
      <c r="Y15" s="924"/>
      <c r="Z15" s="924"/>
      <c r="AA15" s="924"/>
      <c r="AB15" s="924"/>
      <c r="AC15" s="924"/>
      <c r="AD15" s="924"/>
      <c r="AE15" s="924"/>
    </row>
    <row r="16" spans="1:31" ht="16.5" customHeight="1">
      <c r="A16" s="924"/>
      <c r="B16" s="924"/>
      <c r="C16" s="924"/>
      <c r="D16" s="924"/>
      <c r="E16" s="924"/>
      <c r="F16" s="924"/>
      <c r="G16" s="924"/>
      <c r="H16" s="924"/>
      <c r="I16" s="924"/>
      <c r="J16" s="924"/>
      <c r="K16" s="924"/>
      <c r="L16" s="924"/>
      <c r="M16" s="924"/>
      <c r="N16" s="924"/>
      <c r="O16" s="924"/>
      <c r="P16" s="924"/>
      <c r="Q16" s="924"/>
      <c r="R16" s="924"/>
      <c r="S16" s="924"/>
      <c r="T16" s="924"/>
      <c r="U16" s="924"/>
      <c r="V16" s="924"/>
      <c r="W16" s="924"/>
      <c r="X16" s="924"/>
      <c r="Y16" s="924"/>
      <c r="Z16" s="924"/>
      <c r="AA16" s="924"/>
      <c r="AB16" s="924"/>
      <c r="AC16" s="924"/>
      <c r="AD16" s="924"/>
      <c r="AE16" s="924"/>
    </row>
    <row r="17" spans="1:31" ht="16.5" customHeight="1">
      <c r="A17" s="305"/>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row>
    <row r="18" spans="1:31" ht="16.5" customHeight="1">
      <c r="A18" s="305"/>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row>
    <row r="19" spans="1:31" ht="16.5" customHeight="1">
      <c r="A19" s="304"/>
      <c r="B19" s="304"/>
      <c r="C19" s="304"/>
      <c r="D19" s="304"/>
      <c r="E19" s="304"/>
      <c r="F19" s="304"/>
      <c r="G19" s="304"/>
      <c r="H19" s="304"/>
      <c r="I19" s="304"/>
      <c r="J19" s="304"/>
      <c r="K19" s="304"/>
      <c r="L19" s="304"/>
      <c r="M19" s="300"/>
      <c r="N19" s="300"/>
      <c r="O19" s="300"/>
      <c r="P19" s="300"/>
      <c r="Q19" s="300"/>
      <c r="R19" s="300"/>
      <c r="S19" s="300"/>
      <c r="T19" s="300"/>
      <c r="U19" s="300"/>
      <c r="V19" s="300"/>
      <c r="W19" s="300"/>
      <c r="X19" s="300"/>
      <c r="Y19" s="300"/>
      <c r="Z19" s="300"/>
      <c r="AA19" s="300"/>
      <c r="AB19" s="300"/>
      <c r="AC19" s="300"/>
      <c r="AD19" s="300"/>
      <c r="AE19" s="300"/>
    </row>
    <row r="20" spans="1:31" ht="16.5" customHeight="1">
      <c r="A20" s="925" t="s">
        <v>466</v>
      </c>
      <c r="B20" s="925"/>
      <c r="C20" s="925"/>
      <c r="D20" s="925"/>
      <c r="E20" s="925"/>
      <c r="F20" s="925"/>
      <c r="G20" s="925"/>
      <c r="H20" s="925"/>
      <c r="I20" s="925"/>
      <c r="J20" s="925"/>
      <c r="K20" s="925"/>
      <c r="L20" s="925"/>
      <c r="M20" s="925"/>
      <c r="N20" s="925"/>
      <c r="O20" s="925"/>
      <c r="P20" s="925"/>
      <c r="Q20" s="925"/>
      <c r="R20" s="925"/>
      <c r="S20" s="925"/>
      <c r="T20" s="925"/>
      <c r="U20" s="925"/>
      <c r="V20" s="925"/>
      <c r="W20" s="925"/>
      <c r="X20" s="925"/>
      <c r="Y20" s="925"/>
      <c r="Z20" s="925"/>
      <c r="AA20" s="925"/>
      <c r="AB20" s="925"/>
      <c r="AC20" s="925"/>
      <c r="AD20" s="925"/>
      <c r="AE20" s="925"/>
    </row>
    <row r="21" spans="1:31" ht="16.5" customHeight="1">
      <c r="A21" s="304"/>
      <c r="B21" s="304"/>
      <c r="C21" s="304"/>
      <c r="D21" s="304"/>
      <c r="E21" s="304"/>
      <c r="F21" s="304"/>
      <c r="G21" s="304"/>
      <c r="H21" s="304"/>
      <c r="I21" s="304"/>
      <c r="J21" s="304"/>
      <c r="K21" s="304"/>
      <c r="L21" s="304"/>
      <c r="M21" s="300"/>
      <c r="N21" s="300"/>
      <c r="O21" s="300"/>
      <c r="P21" s="306"/>
      <c r="Q21" s="306"/>
      <c r="R21" s="306"/>
      <c r="S21" s="306"/>
      <c r="T21" s="306"/>
      <c r="U21" s="306"/>
      <c r="V21" s="306"/>
      <c r="W21" s="306"/>
      <c r="X21" s="306"/>
      <c r="Y21" s="306"/>
      <c r="Z21" s="306"/>
      <c r="AA21" s="306"/>
      <c r="AB21" s="306"/>
      <c r="AC21" s="306"/>
      <c r="AD21" s="300"/>
      <c r="AE21" s="300"/>
    </row>
    <row r="22" spans="1:31" ht="16.5" customHeight="1">
      <c r="A22" s="300"/>
      <c r="B22" s="300"/>
      <c r="C22" s="300"/>
      <c r="D22" s="300"/>
      <c r="E22" s="300"/>
      <c r="F22" s="300"/>
      <c r="G22" s="300"/>
      <c r="H22" s="300"/>
      <c r="I22" s="300"/>
      <c r="J22" s="300"/>
      <c r="K22" s="300"/>
      <c r="L22" s="300"/>
      <c r="M22" s="300"/>
      <c r="N22" s="300"/>
      <c r="O22" s="300"/>
      <c r="P22" s="306"/>
      <c r="Q22" s="306"/>
      <c r="R22" s="306"/>
      <c r="S22" s="306"/>
      <c r="T22" s="306"/>
      <c r="U22" s="306"/>
      <c r="V22" s="306"/>
      <c r="W22" s="306"/>
      <c r="X22" s="306"/>
      <c r="Y22" s="306"/>
      <c r="Z22" s="306"/>
      <c r="AA22" s="306"/>
      <c r="AB22" s="306"/>
      <c r="AC22" s="306"/>
      <c r="AD22" s="307"/>
      <c r="AE22" s="300"/>
    </row>
    <row r="23" spans="1:31" ht="16.5" customHeight="1">
      <c r="A23" s="926" t="s">
        <v>467</v>
      </c>
      <c r="B23" s="927"/>
      <c r="C23" s="927"/>
      <c r="D23" s="927"/>
      <c r="E23" s="927"/>
      <c r="F23" s="927"/>
      <c r="G23" s="928"/>
      <c r="H23" s="317" t="s">
        <v>182</v>
      </c>
      <c r="I23" s="311" t="s">
        <v>468</v>
      </c>
      <c r="J23" s="311"/>
      <c r="K23" s="311"/>
      <c r="L23" s="311"/>
      <c r="M23" s="311"/>
      <c r="N23" s="311"/>
      <c r="O23" s="311"/>
      <c r="P23" s="312"/>
      <c r="Q23" s="312"/>
      <c r="R23" s="312"/>
      <c r="S23" s="312"/>
      <c r="T23" s="312"/>
      <c r="U23" s="312"/>
      <c r="V23" s="312"/>
      <c r="W23" s="312"/>
      <c r="X23" s="312"/>
      <c r="Y23" s="312"/>
      <c r="Z23" s="312"/>
      <c r="AA23" s="312"/>
      <c r="AB23" s="312"/>
      <c r="AC23" s="312"/>
      <c r="AD23" s="313"/>
      <c r="AE23" s="314"/>
    </row>
    <row r="24" spans="1:31" ht="16.5" customHeight="1">
      <c r="A24" s="929"/>
      <c r="B24" s="798"/>
      <c r="C24" s="798"/>
      <c r="D24" s="798"/>
      <c r="E24" s="798"/>
      <c r="F24" s="798"/>
      <c r="G24" s="930"/>
      <c r="H24" s="318" t="s">
        <v>182</v>
      </c>
      <c r="I24" s="300" t="s">
        <v>469</v>
      </c>
      <c r="J24" s="300"/>
      <c r="K24" s="300"/>
      <c r="L24" s="300"/>
      <c r="M24" s="300"/>
      <c r="N24" s="300"/>
      <c r="O24" s="300"/>
      <c r="P24" s="306"/>
      <c r="Q24" s="306"/>
      <c r="R24" s="306"/>
      <c r="S24" s="306"/>
      <c r="T24" s="306"/>
      <c r="U24" s="306"/>
      <c r="V24" s="306"/>
      <c r="W24" s="306"/>
      <c r="X24" s="306"/>
      <c r="Y24" s="306"/>
      <c r="Z24" s="306"/>
      <c r="AA24" s="306"/>
      <c r="AB24" s="306"/>
      <c r="AC24" s="306"/>
      <c r="AD24" s="307"/>
      <c r="AE24" s="315"/>
    </row>
    <row r="25" spans="1:31" ht="16.5" customHeight="1">
      <c r="A25" s="932"/>
      <c r="B25" s="933"/>
      <c r="C25" s="933"/>
      <c r="D25" s="933"/>
      <c r="E25" s="933"/>
      <c r="F25" s="933"/>
      <c r="G25" s="934"/>
      <c r="H25" s="319" t="s">
        <v>182</v>
      </c>
      <c r="I25" s="316" t="s">
        <v>470</v>
      </c>
      <c r="J25" s="316"/>
      <c r="K25" s="316"/>
      <c r="L25" s="308" t="s">
        <v>32</v>
      </c>
      <c r="M25" s="992"/>
      <c r="N25" s="992"/>
      <c r="O25" s="992"/>
      <c r="P25" s="992"/>
      <c r="Q25" s="992"/>
      <c r="R25" s="992"/>
      <c r="S25" s="992"/>
      <c r="T25" s="992"/>
      <c r="U25" s="992"/>
      <c r="V25" s="992"/>
      <c r="W25" s="992"/>
      <c r="X25" s="992"/>
      <c r="Y25" s="992"/>
      <c r="Z25" s="992"/>
      <c r="AA25" s="992"/>
      <c r="AB25" s="992"/>
      <c r="AC25" s="992"/>
      <c r="AD25" s="992"/>
      <c r="AE25" s="309" t="s">
        <v>33</v>
      </c>
    </row>
    <row r="26" spans="1:31" ht="16.5" customHeight="1">
      <c r="A26" s="931" t="s">
        <v>471</v>
      </c>
      <c r="B26" s="927"/>
      <c r="C26" s="927"/>
      <c r="D26" s="927"/>
      <c r="E26" s="927"/>
      <c r="F26" s="927"/>
      <c r="G26" s="928"/>
      <c r="H26" s="935" t="str">
        <f>IF(連絡先!C6&lt;&gt;"",連絡先!C6,"")</f>
        <v/>
      </c>
      <c r="I26" s="936"/>
      <c r="J26" s="936"/>
      <c r="K26" s="936"/>
      <c r="L26" s="936"/>
      <c r="M26" s="936"/>
      <c r="N26" s="936"/>
      <c r="O26" s="936"/>
      <c r="P26" s="936"/>
      <c r="Q26" s="936"/>
      <c r="R26" s="936"/>
      <c r="S26" s="936"/>
      <c r="T26" s="936"/>
      <c r="U26" s="936"/>
      <c r="V26" s="936"/>
      <c r="W26" s="936"/>
      <c r="X26" s="936"/>
      <c r="Y26" s="936"/>
      <c r="Z26" s="936"/>
      <c r="AA26" s="936"/>
      <c r="AB26" s="936"/>
      <c r="AC26" s="936"/>
      <c r="AD26" s="936"/>
      <c r="AE26" s="937"/>
    </row>
    <row r="27" spans="1:31" ht="16.5" customHeight="1">
      <c r="A27" s="932"/>
      <c r="B27" s="933"/>
      <c r="C27" s="933"/>
      <c r="D27" s="933"/>
      <c r="E27" s="933"/>
      <c r="F27" s="933"/>
      <c r="G27" s="934"/>
      <c r="H27" s="938"/>
      <c r="I27" s="939"/>
      <c r="J27" s="939"/>
      <c r="K27" s="939"/>
      <c r="L27" s="939"/>
      <c r="M27" s="939"/>
      <c r="N27" s="939"/>
      <c r="O27" s="939"/>
      <c r="P27" s="939"/>
      <c r="Q27" s="939"/>
      <c r="R27" s="939"/>
      <c r="S27" s="939"/>
      <c r="T27" s="939"/>
      <c r="U27" s="939"/>
      <c r="V27" s="939"/>
      <c r="W27" s="939"/>
      <c r="X27" s="939"/>
      <c r="Y27" s="939"/>
      <c r="Z27" s="939"/>
      <c r="AA27" s="939"/>
      <c r="AB27" s="939"/>
      <c r="AC27" s="939"/>
      <c r="AD27" s="939"/>
      <c r="AE27" s="940"/>
    </row>
    <row r="28" spans="1:31" ht="16.5" customHeight="1">
      <c r="A28" s="931" t="s">
        <v>472</v>
      </c>
      <c r="B28" s="927"/>
      <c r="C28" s="927"/>
      <c r="D28" s="927"/>
      <c r="E28" s="927"/>
      <c r="F28" s="927"/>
      <c r="G28" s="928"/>
      <c r="H28" s="935" t="str">
        <f>IF(第三面!J7&lt;&gt;"",第三面!J7,"")</f>
        <v/>
      </c>
      <c r="I28" s="936"/>
      <c r="J28" s="936"/>
      <c r="K28" s="936"/>
      <c r="L28" s="936"/>
      <c r="M28" s="936"/>
      <c r="N28" s="936"/>
      <c r="O28" s="936"/>
      <c r="P28" s="936"/>
      <c r="Q28" s="936"/>
      <c r="R28" s="936"/>
      <c r="S28" s="936"/>
      <c r="T28" s="936"/>
      <c r="U28" s="936"/>
      <c r="V28" s="936"/>
      <c r="W28" s="936"/>
      <c r="X28" s="936"/>
      <c r="Y28" s="936"/>
      <c r="Z28" s="936"/>
      <c r="AA28" s="936"/>
      <c r="AB28" s="936"/>
      <c r="AC28" s="936"/>
      <c r="AD28" s="936"/>
      <c r="AE28" s="937"/>
    </row>
    <row r="29" spans="1:31" ht="16.5" customHeight="1">
      <c r="A29" s="932"/>
      <c r="B29" s="933"/>
      <c r="C29" s="933"/>
      <c r="D29" s="933"/>
      <c r="E29" s="933"/>
      <c r="F29" s="933"/>
      <c r="G29" s="934"/>
      <c r="H29" s="938"/>
      <c r="I29" s="939"/>
      <c r="J29" s="939"/>
      <c r="K29" s="939"/>
      <c r="L29" s="939"/>
      <c r="M29" s="939"/>
      <c r="N29" s="939"/>
      <c r="O29" s="939"/>
      <c r="P29" s="939"/>
      <c r="Q29" s="939"/>
      <c r="R29" s="939"/>
      <c r="S29" s="939"/>
      <c r="T29" s="939"/>
      <c r="U29" s="939"/>
      <c r="V29" s="939"/>
      <c r="W29" s="939"/>
      <c r="X29" s="939"/>
      <c r="Y29" s="939"/>
      <c r="Z29" s="939"/>
      <c r="AA29" s="939"/>
      <c r="AB29" s="939"/>
      <c r="AC29" s="939"/>
      <c r="AD29" s="939"/>
      <c r="AE29" s="940"/>
    </row>
    <row r="30" spans="1:31" ht="16.5" customHeight="1">
      <c r="A30" s="929" t="s">
        <v>473</v>
      </c>
      <c r="B30" s="798"/>
      <c r="C30" s="798"/>
      <c r="D30" s="798"/>
      <c r="E30" s="798"/>
      <c r="F30" s="798"/>
      <c r="G30" s="930"/>
      <c r="H30" s="931" t="s">
        <v>474</v>
      </c>
      <c r="I30" s="927"/>
      <c r="J30" s="927"/>
      <c r="K30" s="927"/>
      <c r="L30" s="928"/>
      <c r="M30" s="990" t="str">
        <f>IF(第二面!J11&lt;&gt;"",第二面!J11,"")</f>
        <v/>
      </c>
      <c r="N30" s="990"/>
      <c r="O30" s="990"/>
      <c r="P30" s="990"/>
      <c r="Q30" s="990"/>
      <c r="R30" s="990"/>
      <c r="S30" s="990"/>
      <c r="T30" s="990"/>
      <c r="U30" s="990"/>
      <c r="V30" s="990"/>
      <c r="W30" s="990"/>
      <c r="X30" s="990"/>
      <c r="Y30" s="990"/>
      <c r="Z30" s="990"/>
      <c r="AA30" s="990"/>
      <c r="AB30" s="990"/>
      <c r="AC30" s="990"/>
      <c r="AD30" s="990"/>
      <c r="AE30" s="991"/>
    </row>
    <row r="31" spans="1:31" ht="16.5" customHeight="1">
      <c r="A31" s="929"/>
      <c r="B31" s="798"/>
      <c r="C31" s="798"/>
      <c r="D31" s="798"/>
      <c r="E31" s="798"/>
      <c r="F31" s="798"/>
      <c r="G31" s="930"/>
      <c r="H31" s="929"/>
      <c r="I31" s="798"/>
      <c r="J31" s="798"/>
      <c r="K31" s="798"/>
      <c r="L31" s="930"/>
      <c r="M31" s="990"/>
      <c r="N31" s="990"/>
      <c r="O31" s="990"/>
      <c r="P31" s="990"/>
      <c r="Q31" s="990"/>
      <c r="R31" s="990"/>
      <c r="S31" s="990"/>
      <c r="T31" s="990"/>
      <c r="U31" s="990"/>
      <c r="V31" s="990"/>
      <c r="W31" s="990"/>
      <c r="X31" s="990"/>
      <c r="Y31" s="990"/>
      <c r="Z31" s="990"/>
      <c r="AA31" s="990"/>
      <c r="AB31" s="990"/>
      <c r="AC31" s="990"/>
      <c r="AD31" s="990"/>
      <c r="AE31" s="991"/>
    </row>
    <row r="32" spans="1:31" ht="16.5" customHeight="1">
      <c r="A32" s="929"/>
      <c r="B32" s="798"/>
      <c r="C32" s="798"/>
      <c r="D32" s="798"/>
      <c r="E32" s="798"/>
      <c r="F32" s="798"/>
      <c r="G32" s="930"/>
      <c r="H32" s="931" t="s">
        <v>475</v>
      </c>
      <c r="I32" s="927"/>
      <c r="J32" s="927"/>
      <c r="K32" s="927"/>
      <c r="L32" s="928"/>
      <c r="M32" s="936" t="str">
        <f>IF(第二面!J12&lt;&gt;"",第二面!J12,"")</f>
        <v/>
      </c>
      <c r="N32" s="936"/>
      <c r="O32" s="936"/>
      <c r="P32" s="936"/>
      <c r="Q32" s="936"/>
      <c r="R32" s="936"/>
      <c r="S32" s="936"/>
      <c r="T32" s="936"/>
      <c r="U32" s="936"/>
      <c r="V32" s="936"/>
      <c r="W32" s="936"/>
      <c r="X32" s="936"/>
      <c r="Y32" s="936"/>
      <c r="Z32" s="936"/>
      <c r="AA32" s="936"/>
      <c r="AB32" s="936"/>
      <c r="AC32" s="936"/>
      <c r="AD32" s="936"/>
      <c r="AE32" s="937"/>
    </row>
    <row r="33" spans="1:31" ht="16.5" customHeight="1">
      <c r="A33" s="929"/>
      <c r="B33" s="798"/>
      <c r="C33" s="798"/>
      <c r="D33" s="798"/>
      <c r="E33" s="798"/>
      <c r="F33" s="798"/>
      <c r="G33" s="930"/>
      <c r="H33" s="932"/>
      <c r="I33" s="933"/>
      <c r="J33" s="933"/>
      <c r="K33" s="933"/>
      <c r="L33" s="934"/>
      <c r="M33" s="939"/>
      <c r="N33" s="939"/>
      <c r="O33" s="939"/>
      <c r="P33" s="939"/>
      <c r="Q33" s="939"/>
      <c r="R33" s="939"/>
      <c r="S33" s="939"/>
      <c r="T33" s="939"/>
      <c r="U33" s="939"/>
      <c r="V33" s="939"/>
      <c r="W33" s="939"/>
      <c r="X33" s="939"/>
      <c r="Y33" s="939"/>
      <c r="Z33" s="939"/>
      <c r="AA33" s="939"/>
      <c r="AB33" s="939"/>
      <c r="AC33" s="939"/>
      <c r="AD33" s="939"/>
      <c r="AE33" s="940"/>
    </row>
    <row r="34" spans="1:31" ht="16.5" customHeight="1">
      <c r="A34" s="929"/>
      <c r="B34" s="798"/>
      <c r="C34" s="798"/>
      <c r="D34" s="798"/>
      <c r="E34" s="798"/>
      <c r="F34" s="798"/>
      <c r="G34" s="930"/>
      <c r="H34" s="929" t="s">
        <v>476</v>
      </c>
      <c r="I34" s="798"/>
      <c r="J34" s="798"/>
      <c r="K34" s="798"/>
      <c r="L34" s="930"/>
      <c r="M34" s="990" t="str">
        <f>IF(第二面!J14&lt;&gt;"",第二面!J14,"")</f>
        <v/>
      </c>
      <c r="N34" s="990"/>
      <c r="O34" s="990"/>
      <c r="P34" s="990"/>
      <c r="Q34" s="990"/>
      <c r="R34" s="990"/>
      <c r="S34" s="990"/>
      <c r="T34" s="990"/>
      <c r="U34" s="990"/>
      <c r="V34" s="990"/>
      <c r="W34" s="990"/>
      <c r="X34" s="990"/>
      <c r="Y34" s="990"/>
      <c r="Z34" s="990"/>
      <c r="AA34" s="990"/>
      <c r="AB34" s="990"/>
      <c r="AC34" s="990"/>
      <c r="AD34" s="990"/>
      <c r="AE34" s="991"/>
    </row>
    <row r="35" spans="1:31" ht="16.5" customHeight="1">
      <c r="A35" s="932"/>
      <c r="B35" s="933"/>
      <c r="C35" s="933"/>
      <c r="D35" s="933"/>
      <c r="E35" s="933"/>
      <c r="F35" s="933"/>
      <c r="G35" s="934"/>
      <c r="H35" s="932"/>
      <c r="I35" s="933"/>
      <c r="J35" s="933"/>
      <c r="K35" s="933"/>
      <c r="L35" s="934"/>
      <c r="M35" s="939"/>
      <c r="N35" s="939"/>
      <c r="O35" s="939"/>
      <c r="P35" s="939"/>
      <c r="Q35" s="939"/>
      <c r="R35" s="939"/>
      <c r="S35" s="939"/>
      <c r="T35" s="939"/>
      <c r="U35" s="939"/>
      <c r="V35" s="939"/>
      <c r="W35" s="939"/>
      <c r="X35" s="939"/>
      <c r="Y35" s="939"/>
      <c r="Z35" s="939"/>
      <c r="AA35" s="939"/>
      <c r="AB35" s="939"/>
      <c r="AC35" s="939"/>
      <c r="AD35" s="939"/>
      <c r="AE35" s="940"/>
    </row>
    <row r="36" spans="1:31" ht="16.5" customHeight="1">
      <c r="A36" s="300"/>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row>
    <row r="37" spans="1:31" ht="16.5" customHeight="1">
      <c r="A37" s="300"/>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row>
    <row r="38" spans="1:31" ht="16.5" customHeight="1">
      <c r="A38" s="300"/>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row>
    <row r="39" spans="1:31" ht="16.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row>
    <row r="40" spans="1:31" ht="16.5" customHeight="1">
      <c r="A40" s="300"/>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row>
    <row r="41" spans="1:31" ht="16.5" customHeight="1">
      <c r="A41" s="310"/>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row>
    <row r="42" spans="1:31" ht="16.5" customHeight="1">
      <c r="A42" s="310"/>
      <c r="B42" s="310"/>
      <c r="C42" s="310"/>
      <c r="D42" s="310"/>
      <c r="E42" s="310"/>
      <c r="F42" s="310"/>
      <c r="G42" s="310"/>
      <c r="H42" s="310"/>
      <c r="I42" s="310"/>
      <c r="J42" s="310"/>
      <c r="K42" s="310"/>
      <c r="L42" s="798" t="s">
        <v>477</v>
      </c>
      <c r="M42" s="798"/>
      <c r="N42" s="988"/>
      <c r="O42" s="988"/>
      <c r="P42" s="310" t="s">
        <v>3</v>
      </c>
      <c r="Q42" s="988"/>
      <c r="R42" s="988"/>
      <c r="S42" s="310" t="s">
        <v>15</v>
      </c>
      <c r="T42" s="988"/>
      <c r="U42" s="988"/>
      <c r="V42" s="310" t="s">
        <v>16</v>
      </c>
      <c r="W42" s="310"/>
      <c r="X42" s="310"/>
      <c r="Y42" s="310"/>
      <c r="Z42" s="310"/>
      <c r="AA42" s="310"/>
      <c r="AB42" s="310"/>
      <c r="AC42" s="310"/>
      <c r="AD42" s="310"/>
      <c r="AE42" s="310"/>
    </row>
    <row r="43" spans="1:31" ht="16.5" customHeight="1">
      <c r="A43" s="300"/>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row>
    <row r="44" spans="1:31" ht="16.5" customHeight="1">
      <c r="A44" s="300"/>
      <c r="B44" s="300"/>
      <c r="C44" s="300"/>
      <c r="D44" s="300"/>
      <c r="E44" s="300"/>
      <c r="F44" s="300"/>
      <c r="G44" s="300"/>
      <c r="H44" s="300"/>
      <c r="I44" s="300"/>
      <c r="J44" s="300"/>
      <c r="K44" s="300"/>
      <c r="L44" s="300"/>
      <c r="M44" s="798" t="s">
        <v>478</v>
      </c>
      <c r="N44" s="798"/>
      <c r="O44" s="798"/>
      <c r="P44" s="989"/>
      <c r="Q44" s="989"/>
      <c r="R44" s="989"/>
      <c r="S44" s="989"/>
      <c r="T44" s="989"/>
      <c r="U44" s="989"/>
      <c r="V44" s="989"/>
      <c r="W44" s="989"/>
      <c r="X44" s="989"/>
      <c r="Y44" s="989"/>
      <c r="Z44" s="989"/>
      <c r="AA44" s="989"/>
      <c r="AB44" s="989"/>
      <c r="AC44" s="989"/>
      <c r="AD44" s="989"/>
      <c r="AE44" s="989"/>
    </row>
    <row r="45" spans="1:31" ht="16.5" customHeight="1">
      <c r="A45" s="300"/>
      <c r="B45" s="300"/>
      <c r="C45" s="300"/>
      <c r="D45" s="300"/>
      <c r="E45" s="300"/>
      <c r="F45" s="300"/>
      <c r="G45" s="300"/>
      <c r="H45" s="300"/>
      <c r="I45" s="300"/>
      <c r="J45" s="300"/>
      <c r="K45" s="300"/>
      <c r="L45" s="300"/>
      <c r="M45" s="300"/>
      <c r="N45" s="300"/>
      <c r="O45" s="300"/>
      <c r="P45" s="989"/>
      <c r="Q45" s="989"/>
      <c r="R45" s="989"/>
      <c r="S45" s="989"/>
      <c r="T45" s="989"/>
      <c r="U45" s="989"/>
      <c r="V45" s="989"/>
      <c r="W45" s="989"/>
      <c r="X45" s="989"/>
      <c r="Y45" s="989"/>
      <c r="Z45" s="989"/>
      <c r="AA45" s="989"/>
      <c r="AB45" s="989"/>
      <c r="AC45" s="989"/>
      <c r="AD45" s="989"/>
      <c r="AE45" s="989"/>
    </row>
    <row r="46" spans="1:31" ht="16.5" customHeight="1">
      <c r="A46" s="300"/>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row>
    <row r="47" spans="1:31" ht="16.5" customHeight="1">
      <c r="A47" s="300"/>
      <c r="B47" s="300"/>
      <c r="C47" s="300"/>
      <c r="D47" s="300"/>
      <c r="E47" s="300"/>
      <c r="F47" s="300"/>
      <c r="G47" s="300"/>
      <c r="H47" s="300"/>
      <c r="I47" s="300"/>
      <c r="J47" s="300"/>
      <c r="K47" s="300"/>
      <c r="L47" s="300"/>
      <c r="M47" s="798" t="s">
        <v>479</v>
      </c>
      <c r="N47" s="798"/>
      <c r="O47" s="798"/>
      <c r="P47" s="989"/>
      <c r="Q47" s="989"/>
      <c r="R47" s="989"/>
      <c r="S47" s="989"/>
      <c r="T47" s="989"/>
      <c r="U47" s="989"/>
      <c r="V47" s="989"/>
      <c r="W47" s="989"/>
      <c r="X47" s="989"/>
      <c r="Y47" s="989"/>
      <c r="Z47" s="989"/>
      <c r="AA47" s="989"/>
      <c r="AB47" s="989"/>
      <c r="AC47" s="989"/>
      <c r="AD47" s="798"/>
      <c r="AE47" s="798"/>
    </row>
    <row r="48" spans="1:31" ht="16.5" customHeight="1">
      <c r="A48" s="300"/>
      <c r="B48" s="300"/>
      <c r="C48" s="300"/>
      <c r="D48" s="300"/>
      <c r="E48" s="300"/>
      <c r="F48" s="300"/>
      <c r="G48" s="300"/>
      <c r="H48" s="300"/>
      <c r="I48" s="300"/>
      <c r="J48" s="300"/>
      <c r="K48" s="300"/>
      <c r="L48" s="300"/>
      <c r="M48" s="300"/>
      <c r="N48" s="300"/>
      <c r="O48" s="300"/>
      <c r="P48" s="989"/>
      <c r="Q48" s="989"/>
      <c r="R48" s="989"/>
      <c r="S48" s="989"/>
      <c r="T48" s="989"/>
      <c r="U48" s="989"/>
      <c r="V48" s="989"/>
      <c r="W48" s="989"/>
      <c r="X48" s="989"/>
      <c r="Y48" s="989"/>
      <c r="Z48" s="989"/>
      <c r="AA48" s="989"/>
      <c r="AB48" s="989"/>
      <c r="AC48" s="989"/>
      <c r="AD48" s="798"/>
      <c r="AE48" s="798"/>
    </row>
    <row r="49" spans="1:31" ht="16.5" customHeight="1">
      <c r="A49" s="300"/>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7"/>
      <c r="B61" s="947"/>
      <c r="C61" s="947"/>
      <c r="D61" s="947"/>
      <c r="E61" s="947"/>
      <c r="F61" s="947"/>
      <c r="G61" s="947"/>
      <c r="H61" s="947"/>
      <c r="I61" s="947"/>
      <c r="J61" s="947"/>
      <c r="K61" s="947"/>
      <c r="L61" s="947"/>
      <c r="M61" s="947"/>
      <c r="N61" s="947"/>
      <c r="O61" s="947"/>
      <c r="P61" s="947"/>
      <c r="Q61" s="947"/>
      <c r="R61" s="947"/>
      <c r="S61" s="947"/>
      <c r="T61" s="947"/>
      <c r="U61" s="947"/>
      <c r="V61" s="947"/>
      <c r="W61" s="947"/>
      <c r="X61" s="947"/>
      <c r="Y61" s="947"/>
      <c r="Z61" s="947"/>
      <c r="AA61" s="947"/>
      <c r="AB61" s="947"/>
      <c r="AC61" s="947"/>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9"/>
      <c r="I70" s="949"/>
      <c r="J70" s="949"/>
      <c r="K70" s="949"/>
      <c r="L70" s="949"/>
      <c r="M70" s="949"/>
      <c r="N70" s="950"/>
      <c r="O70" s="950"/>
      <c r="P70" s="950"/>
      <c r="Q70" s="950"/>
      <c r="R70" s="950"/>
      <c r="S70" s="950"/>
      <c r="T70" s="950"/>
      <c r="U70" s="950"/>
      <c r="V70" s="950"/>
      <c r="W70" s="950"/>
      <c r="X70" s="950"/>
      <c r="Y70" s="950"/>
      <c r="Z70" s="950"/>
      <c r="AA70" s="171"/>
      <c r="AB70" s="171"/>
    </row>
    <row r="71" spans="2:30" ht="16.5" customHeight="1">
      <c r="H71" s="949"/>
      <c r="I71" s="949"/>
      <c r="J71" s="949"/>
      <c r="K71" s="949"/>
      <c r="L71" s="949"/>
      <c r="M71" s="949"/>
      <c r="N71" s="950"/>
      <c r="O71" s="950"/>
      <c r="P71" s="950"/>
      <c r="Q71" s="950"/>
      <c r="R71" s="950"/>
      <c r="S71" s="950"/>
      <c r="T71" s="950"/>
      <c r="U71" s="950"/>
      <c r="V71" s="950"/>
      <c r="W71" s="950"/>
      <c r="X71" s="950"/>
      <c r="Y71" s="950"/>
      <c r="Z71" s="950"/>
      <c r="AA71" s="171"/>
      <c r="AB71" s="171"/>
    </row>
    <row r="72" spans="2:30" ht="16.5" customHeight="1">
      <c r="H72" s="949"/>
      <c r="I72" s="949"/>
      <c r="J72" s="949"/>
      <c r="K72" s="949"/>
      <c r="L72" s="949"/>
      <c r="M72" s="949"/>
      <c r="N72" s="950"/>
      <c r="O72" s="950"/>
      <c r="P72" s="950"/>
      <c r="Q72" s="950"/>
      <c r="R72" s="950"/>
      <c r="S72" s="950"/>
      <c r="T72" s="950"/>
      <c r="U72" s="950"/>
      <c r="V72" s="950"/>
      <c r="W72" s="950"/>
      <c r="X72" s="950"/>
      <c r="Y72" s="950"/>
      <c r="Z72" s="950"/>
      <c r="AA72" s="171"/>
      <c r="AB72" s="171"/>
    </row>
    <row r="74" spans="2:30" ht="16.5" customHeight="1">
      <c r="H74" s="949"/>
      <c r="I74" s="949"/>
      <c r="J74" s="949"/>
      <c r="K74" s="949"/>
      <c r="L74" s="949"/>
      <c r="M74" s="949"/>
      <c r="N74" s="950"/>
      <c r="O74" s="950"/>
      <c r="P74" s="950"/>
      <c r="Q74" s="950"/>
      <c r="R74" s="950"/>
      <c r="S74" s="950"/>
      <c r="T74" s="950"/>
      <c r="U74" s="950"/>
      <c r="V74" s="950"/>
      <c r="W74" s="950"/>
      <c r="X74" s="950"/>
      <c r="Y74" s="950"/>
      <c r="Z74" s="950"/>
      <c r="AA74" s="171"/>
      <c r="AB74" s="171"/>
    </row>
    <row r="75" spans="2:30" ht="16.5" customHeight="1">
      <c r="H75" s="949"/>
      <c r="I75" s="949"/>
      <c r="J75" s="949"/>
      <c r="K75" s="949"/>
      <c r="L75" s="949"/>
      <c r="M75" s="949"/>
      <c r="N75" s="950"/>
      <c r="O75" s="950"/>
      <c r="P75" s="950"/>
      <c r="Q75" s="950"/>
      <c r="R75" s="950"/>
      <c r="S75" s="950"/>
      <c r="T75" s="950"/>
      <c r="U75" s="950"/>
      <c r="V75" s="950"/>
      <c r="W75" s="950"/>
      <c r="X75" s="950"/>
      <c r="Y75" s="950"/>
      <c r="Z75" s="950"/>
      <c r="AA75" s="171"/>
      <c r="AB75" s="171"/>
    </row>
    <row r="76" spans="2:30" ht="16.5" customHeight="1">
      <c r="H76" s="949"/>
      <c r="I76" s="949"/>
      <c r="J76" s="949"/>
      <c r="K76" s="949"/>
      <c r="L76" s="949"/>
      <c r="M76" s="949"/>
      <c r="N76" s="950"/>
      <c r="O76" s="950"/>
      <c r="P76" s="950"/>
      <c r="Q76" s="950"/>
      <c r="R76" s="950"/>
      <c r="S76" s="950"/>
      <c r="T76" s="950"/>
      <c r="U76" s="950"/>
      <c r="V76" s="950"/>
      <c r="W76" s="950"/>
      <c r="X76" s="950"/>
      <c r="Y76" s="950"/>
      <c r="Z76" s="950"/>
      <c r="AA76" s="171"/>
      <c r="AB76" s="171"/>
    </row>
    <row r="78" spans="2:30" ht="16.5" customHeight="1">
      <c r="H78" s="949"/>
      <c r="I78" s="949"/>
      <c r="J78" s="949"/>
      <c r="K78" s="949"/>
      <c r="L78" s="949"/>
      <c r="M78" s="949"/>
      <c r="N78" s="950"/>
      <c r="O78" s="950"/>
      <c r="P78" s="950"/>
      <c r="Q78" s="950"/>
      <c r="R78" s="950"/>
      <c r="S78" s="950"/>
      <c r="T78" s="950"/>
      <c r="U78" s="950"/>
      <c r="V78" s="950"/>
      <c r="W78" s="950"/>
      <c r="X78" s="950"/>
      <c r="Y78" s="950"/>
      <c r="Z78" s="950"/>
      <c r="AA78" s="171"/>
      <c r="AB78" s="171"/>
    </row>
    <row r="79" spans="2:30" ht="16.5" customHeight="1">
      <c r="H79" s="949"/>
      <c r="I79" s="949"/>
      <c r="J79" s="949"/>
      <c r="K79" s="949"/>
      <c r="L79" s="949"/>
      <c r="M79" s="949"/>
      <c r="N79" s="950"/>
      <c r="O79" s="950"/>
      <c r="P79" s="950"/>
      <c r="Q79" s="950"/>
      <c r="R79" s="950"/>
      <c r="S79" s="950"/>
      <c r="T79" s="950"/>
      <c r="U79" s="950"/>
      <c r="V79" s="950"/>
      <c r="W79" s="950"/>
      <c r="X79" s="950"/>
      <c r="Y79" s="950"/>
      <c r="Z79" s="950"/>
      <c r="AA79" s="171"/>
      <c r="AB79" s="171"/>
    </row>
    <row r="80" spans="2:30" ht="16.5" customHeight="1">
      <c r="H80" s="949"/>
      <c r="I80" s="949"/>
      <c r="J80" s="949"/>
      <c r="K80" s="949"/>
      <c r="L80" s="949"/>
      <c r="M80" s="949"/>
      <c r="N80" s="950"/>
      <c r="O80" s="950"/>
      <c r="P80" s="950"/>
      <c r="Q80" s="950"/>
      <c r="R80" s="950"/>
      <c r="S80" s="950"/>
      <c r="T80" s="950"/>
      <c r="U80" s="950"/>
      <c r="V80" s="950"/>
      <c r="W80" s="950"/>
      <c r="X80" s="950"/>
      <c r="Y80" s="950"/>
      <c r="Z80" s="950"/>
      <c r="AA80" s="171"/>
      <c r="AB80" s="171"/>
    </row>
    <row r="82" spans="8:28" ht="16.5" customHeight="1">
      <c r="H82" s="949"/>
      <c r="I82" s="949"/>
      <c r="J82" s="949"/>
      <c r="K82" s="949"/>
      <c r="L82" s="949"/>
      <c r="M82" s="949"/>
      <c r="N82" s="950"/>
      <c r="O82" s="950"/>
      <c r="P82" s="950"/>
      <c r="Q82" s="950"/>
      <c r="R82" s="950"/>
      <c r="S82" s="950"/>
      <c r="T82" s="950"/>
      <c r="U82" s="950"/>
      <c r="V82" s="950"/>
      <c r="W82" s="950"/>
      <c r="X82" s="950"/>
      <c r="Y82" s="950"/>
      <c r="Z82" s="950"/>
      <c r="AA82" s="171"/>
      <c r="AB82" s="171"/>
    </row>
    <row r="83" spans="8:28" ht="16.5" customHeight="1">
      <c r="H83" s="949"/>
      <c r="I83" s="949"/>
      <c r="J83" s="949"/>
      <c r="K83" s="949"/>
      <c r="L83" s="949"/>
      <c r="M83" s="949"/>
      <c r="N83" s="950"/>
      <c r="O83" s="950"/>
      <c r="P83" s="950"/>
      <c r="Q83" s="950"/>
      <c r="R83" s="950"/>
      <c r="S83" s="950"/>
      <c r="T83" s="950"/>
      <c r="U83" s="950"/>
      <c r="V83" s="950"/>
      <c r="W83" s="950"/>
      <c r="X83" s="950"/>
      <c r="Y83" s="950"/>
      <c r="Z83" s="950"/>
      <c r="AA83" s="171"/>
      <c r="AB83" s="171"/>
    </row>
    <row r="84" spans="8:28" ht="16.5" customHeight="1">
      <c r="H84" s="949"/>
      <c r="I84" s="949"/>
      <c r="J84" s="949"/>
      <c r="K84" s="949"/>
      <c r="L84" s="949"/>
      <c r="M84" s="949"/>
      <c r="N84" s="950"/>
      <c r="O84" s="950"/>
      <c r="P84" s="950"/>
      <c r="Q84" s="950"/>
      <c r="R84" s="950"/>
      <c r="S84" s="950"/>
      <c r="T84" s="950"/>
      <c r="U84" s="950"/>
      <c r="V84" s="950"/>
      <c r="W84" s="950"/>
      <c r="X84" s="950"/>
      <c r="Y84" s="950"/>
      <c r="Z84" s="950"/>
      <c r="AA84" s="171"/>
      <c r="AB84" s="171"/>
    </row>
    <row r="86" spans="8:28" ht="16.5" customHeight="1">
      <c r="H86" s="949"/>
      <c r="I86" s="949"/>
      <c r="J86" s="949"/>
      <c r="K86" s="949"/>
      <c r="L86" s="949"/>
      <c r="M86" s="949"/>
      <c r="N86" s="950"/>
      <c r="O86" s="950"/>
      <c r="P86" s="950"/>
      <c r="Q86" s="950"/>
      <c r="R86" s="950"/>
      <c r="S86" s="950"/>
      <c r="T86" s="950"/>
      <c r="U86" s="950"/>
      <c r="V86" s="950"/>
      <c r="W86" s="950"/>
      <c r="X86" s="950"/>
      <c r="Y86" s="950"/>
      <c r="Z86" s="950"/>
      <c r="AA86" s="171"/>
      <c r="AB86" s="171"/>
    </row>
    <row r="87" spans="8:28" ht="16.5" customHeight="1">
      <c r="H87" s="949"/>
      <c r="I87" s="949"/>
      <c r="J87" s="949"/>
      <c r="K87" s="949"/>
      <c r="L87" s="949"/>
      <c r="M87" s="949"/>
      <c r="N87" s="950"/>
      <c r="O87" s="950"/>
      <c r="P87" s="950"/>
      <c r="Q87" s="950"/>
      <c r="R87" s="950"/>
      <c r="S87" s="950"/>
      <c r="T87" s="950"/>
      <c r="U87" s="950"/>
      <c r="V87" s="950"/>
      <c r="W87" s="950"/>
      <c r="X87" s="950"/>
      <c r="Y87" s="950"/>
      <c r="Z87" s="950"/>
      <c r="AA87" s="171"/>
      <c r="AB87" s="171"/>
    </row>
    <row r="88" spans="8:28" ht="16.5" customHeight="1">
      <c r="H88" s="949"/>
      <c r="I88" s="949"/>
      <c r="J88" s="949"/>
      <c r="K88" s="949"/>
      <c r="L88" s="949"/>
      <c r="M88" s="949"/>
      <c r="N88" s="950"/>
      <c r="O88" s="950"/>
      <c r="P88" s="950"/>
      <c r="Q88" s="950"/>
      <c r="R88" s="950"/>
      <c r="S88" s="950"/>
      <c r="T88" s="950"/>
      <c r="U88" s="950"/>
      <c r="V88" s="950"/>
      <c r="W88" s="950"/>
      <c r="X88" s="950"/>
      <c r="Y88" s="950"/>
      <c r="Z88" s="950"/>
      <c r="AA88" s="171"/>
      <c r="AB88" s="171"/>
    </row>
    <row r="89" spans="8:28" s="169" customFormat="1" ht="16.5" customHeight="1"/>
    <row r="90" spans="8:28" s="169" customFormat="1" ht="16.5" customHeight="1"/>
    <row r="91" spans="8:28" s="169" customFormat="1" ht="16.5" customHeight="1"/>
  </sheetData>
  <mergeCells count="57">
    <mergeCell ref="A5:AE6"/>
    <mergeCell ref="A8:AE11"/>
    <mergeCell ref="A13:AE16"/>
    <mergeCell ref="A20:AE20"/>
    <mergeCell ref="A23:G25"/>
    <mergeCell ref="M25:AD25"/>
    <mergeCell ref="A26:G27"/>
    <mergeCell ref="H26:AE27"/>
    <mergeCell ref="A28:G29"/>
    <mergeCell ref="H28:AE29"/>
    <mergeCell ref="A30:G35"/>
    <mergeCell ref="H30:L31"/>
    <mergeCell ref="M30:AE31"/>
    <mergeCell ref="H32:L33"/>
    <mergeCell ref="M32:AE33"/>
    <mergeCell ref="H34:L35"/>
    <mergeCell ref="M34:AE35"/>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H75:M75"/>
    <mergeCell ref="N75:Z75"/>
    <mergeCell ref="H76:M76"/>
    <mergeCell ref="N76:Z76"/>
    <mergeCell ref="H78:M78"/>
    <mergeCell ref="N78:Z78"/>
    <mergeCell ref="H79:M79"/>
    <mergeCell ref="N79:Z79"/>
    <mergeCell ref="H80:M80"/>
    <mergeCell ref="N80:Z80"/>
    <mergeCell ref="H82:M82"/>
    <mergeCell ref="N82:Z82"/>
    <mergeCell ref="H87:M87"/>
    <mergeCell ref="N87:Z87"/>
    <mergeCell ref="H88:M88"/>
    <mergeCell ref="N88:Z88"/>
    <mergeCell ref="H83:M83"/>
    <mergeCell ref="N83:Z83"/>
    <mergeCell ref="H84:M84"/>
    <mergeCell ref="N84:Z84"/>
    <mergeCell ref="H86:M86"/>
    <mergeCell ref="N86:Z86"/>
  </mergeCells>
  <phoneticPr fontId="6"/>
  <dataValidations count="1">
    <dataValidation type="list" allowBlank="1" showInputMessage="1" showErrorMessage="1" sqref="H23:H25 JD23:JD25 SZ23:SZ25 ACV23:ACV25 AMR23:AMR25 AWN23:AWN25 BGJ23:BGJ25 BQF23:BQF25 CAB23:CAB25 CJX23:CJX25 CTT23:CTT25 DDP23:DDP25 DNL23:DNL25 DXH23:DXH25 EHD23:EHD25 EQZ23:EQZ25 FAV23:FAV25 FKR23:FKR25 FUN23:FUN25 GEJ23:GEJ25 GOF23:GOF25 GYB23:GYB25 HHX23:HHX25 HRT23:HRT25 IBP23:IBP25 ILL23:ILL25 IVH23:IVH25 JFD23:JFD25 JOZ23:JOZ25 JYV23:JYV25 KIR23:KIR25 KSN23:KSN25 LCJ23:LCJ25 LMF23:LMF25 LWB23:LWB25 MFX23:MFX25 MPT23:MPT25 MZP23:MZP25 NJL23:NJL25 NTH23:NTH25 ODD23:ODD25 OMZ23:OMZ25 OWV23:OWV25 PGR23:PGR25 PQN23:PQN25 QAJ23:QAJ25 QKF23:QKF25 QUB23:QUB25 RDX23:RDX25 RNT23:RNT25 RXP23:RXP25 SHL23:SHL25 SRH23:SRH25 TBD23:TBD25 TKZ23:TKZ25 TUV23:TUV25 UER23:UER25 UON23:UON25 UYJ23:UYJ25 VIF23:VIF25 VSB23:VSB25 WBX23:WBX25 WLT23:WLT25 WVP23:WVP25 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xr:uid="{59431FEC-D8AD-4A63-B063-609B0962455E}">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E45-5353-47A3-AB40-D19A500347A9}">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350" customWidth="1"/>
    <col min="3" max="25" width="6.625" style="350" customWidth="1"/>
    <col min="26" max="29" width="9" style="350"/>
    <col min="30" max="30" width="11" style="350" bestFit="1" customWidth="1"/>
    <col min="31" max="256" width="9" style="350"/>
    <col min="257" max="258" width="14.625" style="350" customWidth="1"/>
    <col min="259" max="281" width="6.625" style="350" customWidth="1"/>
    <col min="282" max="285" width="9" style="350"/>
    <col min="286" max="286" width="11" style="350" bestFit="1" customWidth="1"/>
    <col min="287" max="512" width="9" style="350"/>
    <col min="513" max="514" width="14.625" style="350" customWidth="1"/>
    <col min="515" max="537" width="6.625" style="350" customWidth="1"/>
    <col min="538" max="541" width="9" style="350"/>
    <col min="542" max="542" width="11" style="350" bestFit="1" customWidth="1"/>
    <col min="543" max="768" width="9" style="350"/>
    <col min="769" max="770" width="14.625" style="350" customWidth="1"/>
    <col min="771" max="793" width="6.625" style="350" customWidth="1"/>
    <col min="794" max="797" width="9" style="350"/>
    <col min="798" max="798" width="11" style="350" bestFit="1" customWidth="1"/>
    <col min="799" max="1024" width="9" style="350"/>
    <col min="1025" max="1026" width="14.625" style="350" customWidth="1"/>
    <col min="1027" max="1049" width="6.625" style="350" customWidth="1"/>
    <col min="1050" max="1053" width="9" style="350"/>
    <col min="1054" max="1054" width="11" style="350" bestFit="1" customWidth="1"/>
    <col min="1055" max="1280" width="9" style="350"/>
    <col min="1281" max="1282" width="14.625" style="350" customWidth="1"/>
    <col min="1283" max="1305" width="6.625" style="350" customWidth="1"/>
    <col min="1306" max="1309" width="9" style="350"/>
    <col min="1310" max="1310" width="11" style="350" bestFit="1" customWidth="1"/>
    <col min="1311" max="1536" width="9" style="350"/>
    <col min="1537" max="1538" width="14.625" style="350" customWidth="1"/>
    <col min="1539" max="1561" width="6.625" style="350" customWidth="1"/>
    <col min="1562" max="1565" width="9" style="350"/>
    <col min="1566" max="1566" width="11" style="350" bestFit="1" customWidth="1"/>
    <col min="1567" max="1792" width="9" style="350"/>
    <col min="1793" max="1794" width="14.625" style="350" customWidth="1"/>
    <col min="1795" max="1817" width="6.625" style="350" customWidth="1"/>
    <col min="1818" max="1821" width="9" style="350"/>
    <col min="1822" max="1822" width="11" style="350" bestFit="1" customWidth="1"/>
    <col min="1823" max="2048" width="9" style="350"/>
    <col min="2049" max="2050" width="14.625" style="350" customWidth="1"/>
    <col min="2051" max="2073" width="6.625" style="350" customWidth="1"/>
    <col min="2074" max="2077" width="9" style="350"/>
    <col min="2078" max="2078" width="11" style="350" bestFit="1" customWidth="1"/>
    <col min="2079" max="2304" width="9" style="350"/>
    <col min="2305" max="2306" width="14.625" style="350" customWidth="1"/>
    <col min="2307" max="2329" width="6.625" style="350" customWidth="1"/>
    <col min="2330" max="2333" width="9" style="350"/>
    <col min="2334" max="2334" width="11" style="350" bestFit="1" customWidth="1"/>
    <col min="2335" max="2560" width="9" style="350"/>
    <col min="2561" max="2562" width="14.625" style="350" customWidth="1"/>
    <col min="2563" max="2585" width="6.625" style="350" customWidth="1"/>
    <col min="2586" max="2589" width="9" style="350"/>
    <col min="2590" max="2590" width="11" style="350" bestFit="1" customWidth="1"/>
    <col min="2591" max="2816" width="9" style="350"/>
    <col min="2817" max="2818" width="14.625" style="350" customWidth="1"/>
    <col min="2819" max="2841" width="6.625" style="350" customWidth="1"/>
    <col min="2842" max="2845" width="9" style="350"/>
    <col min="2846" max="2846" width="11" style="350" bestFit="1" customWidth="1"/>
    <col min="2847" max="3072" width="9" style="350"/>
    <col min="3073" max="3074" width="14.625" style="350" customWidth="1"/>
    <col min="3075" max="3097" width="6.625" style="350" customWidth="1"/>
    <col min="3098" max="3101" width="9" style="350"/>
    <col min="3102" max="3102" width="11" style="350" bestFit="1" customWidth="1"/>
    <col min="3103" max="3328" width="9" style="350"/>
    <col min="3329" max="3330" width="14.625" style="350" customWidth="1"/>
    <col min="3331" max="3353" width="6.625" style="350" customWidth="1"/>
    <col min="3354" max="3357" width="9" style="350"/>
    <col min="3358" max="3358" width="11" style="350" bestFit="1" customWidth="1"/>
    <col min="3359" max="3584" width="9" style="350"/>
    <col min="3585" max="3586" width="14.625" style="350" customWidth="1"/>
    <col min="3587" max="3609" width="6.625" style="350" customWidth="1"/>
    <col min="3610" max="3613" width="9" style="350"/>
    <col min="3614" max="3614" width="11" style="350" bestFit="1" customWidth="1"/>
    <col min="3615" max="3840" width="9" style="350"/>
    <col min="3841" max="3842" width="14.625" style="350" customWidth="1"/>
    <col min="3843" max="3865" width="6.625" style="350" customWidth="1"/>
    <col min="3866" max="3869" width="9" style="350"/>
    <col min="3870" max="3870" width="11" style="350" bestFit="1" customWidth="1"/>
    <col min="3871" max="4096" width="9" style="350"/>
    <col min="4097" max="4098" width="14.625" style="350" customWidth="1"/>
    <col min="4099" max="4121" width="6.625" style="350" customWidth="1"/>
    <col min="4122" max="4125" width="9" style="350"/>
    <col min="4126" max="4126" width="11" style="350" bestFit="1" customWidth="1"/>
    <col min="4127" max="4352" width="9" style="350"/>
    <col min="4353" max="4354" width="14.625" style="350" customWidth="1"/>
    <col min="4355" max="4377" width="6.625" style="350" customWidth="1"/>
    <col min="4378" max="4381" width="9" style="350"/>
    <col min="4382" max="4382" width="11" style="350" bestFit="1" customWidth="1"/>
    <col min="4383" max="4608" width="9" style="350"/>
    <col min="4609" max="4610" width="14.625" style="350" customWidth="1"/>
    <col min="4611" max="4633" width="6.625" style="350" customWidth="1"/>
    <col min="4634" max="4637" width="9" style="350"/>
    <col min="4638" max="4638" width="11" style="350" bestFit="1" customWidth="1"/>
    <col min="4639" max="4864" width="9" style="350"/>
    <col min="4865" max="4866" width="14.625" style="350" customWidth="1"/>
    <col min="4867" max="4889" width="6.625" style="350" customWidth="1"/>
    <col min="4890" max="4893" width="9" style="350"/>
    <col min="4894" max="4894" width="11" style="350" bestFit="1" customWidth="1"/>
    <col min="4895" max="5120" width="9" style="350"/>
    <col min="5121" max="5122" width="14.625" style="350" customWidth="1"/>
    <col min="5123" max="5145" width="6.625" style="350" customWidth="1"/>
    <col min="5146" max="5149" width="9" style="350"/>
    <col min="5150" max="5150" width="11" style="350" bestFit="1" customWidth="1"/>
    <col min="5151" max="5376" width="9" style="350"/>
    <col min="5377" max="5378" width="14.625" style="350" customWidth="1"/>
    <col min="5379" max="5401" width="6.625" style="350" customWidth="1"/>
    <col min="5402" max="5405" width="9" style="350"/>
    <col min="5406" max="5406" width="11" style="350" bestFit="1" customWidth="1"/>
    <col min="5407" max="5632" width="9" style="350"/>
    <col min="5633" max="5634" width="14.625" style="350" customWidth="1"/>
    <col min="5635" max="5657" width="6.625" style="350" customWidth="1"/>
    <col min="5658" max="5661" width="9" style="350"/>
    <col min="5662" max="5662" width="11" style="350" bestFit="1" customWidth="1"/>
    <col min="5663" max="5888" width="9" style="350"/>
    <col min="5889" max="5890" width="14.625" style="350" customWidth="1"/>
    <col min="5891" max="5913" width="6.625" style="350" customWidth="1"/>
    <col min="5914" max="5917" width="9" style="350"/>
    <col min="5918" max="5918" width="11" style="350" bestFit="1" customWidth="1"/>
    <col min="5919" max="6144" width="9" style="350"/>
    <col min="6145" max="6146" width="14.625" style="350" customWidth="1"/>
    <col min="6147" max="6169" width="6.625" style="350" customWidth="1"/>
    <col min="6170" max="6173" width="9" style="350"/>
    <col min="6174" max="6174" width="11" style="350" bestFit="1" customWidth="1"/>
    <col min="6175" max="6400" width="9" style="350"/>
    <col min="6401" max="6402" width="14.625" style="350" customWidth="1"/>
    <col min="6403" max="6425" width="6.625" style="350" customWidth="1"/>
    <col min="6426" max="6429" width="9" style="350"/>
    <col min="6430" max="6430" width="11" style="350" bestFit="1" customWidth="1"/>
    <col min="6431" max="6656" width="9" style="350"/>
    <col min="6657" max="6658" width="14.625" style="350" customWidth="1"/>
    <col min="6659" max="6681" width="6.625" style="350" customWidth="1"/>
    <col min="6682" max="6685" width="9" style="350"/>
    <col min="6686" max="6686" width="11" style="350" bestFit="1" customWidth="1"/>
    <col min="6687" max="6912" width="9" style="350"/>
    <col min="6913" max="6914" width="14.625" style="350" customWidth="1"/>
    <col min="6915" max="6937" width="6.625" style="350" customWidth="1"/>
    <col min="6938" max="6941" width="9" style="350"/>
    <col min="6942" max="6942" width="11" style="350" bestFit="1" customWidth="1"/>
    <col min="6943" max="7168" width="9" style="350"/>
    <col min="7169" max="7170" width="14.625" style="350" customWidth="1"/>
    <col min="7171" max="7193" width="6.625" style="350" customWidth="1"/>
    <col min="7194" max="7197" width="9" style="350"/>
    <col min="7198" max="7198" width="11" style="350" bestFit="1" customWidth="1"/>
    <col min="7199" max="7424" width="9" style="350"/>
    <col min="7425" max="7426" width="14.625" style="350" customWidth="1"/>
    <col min="7427" max="7449" width="6.625" style="350" customWidth="1"/>
    <col min="7450" max="7453" width="9" style="350"/>
    <col min="7454" max="7454" width="11" style="350" bestFit="1" customWidth="1"/>
    <col min="7455" max="7680" width="9" style="350"/>
    <col min="7681" max="7682" width="14.625" style="350" customWidth="1"/>
    <col min="7683" max="7705" width="6.625" style="350" customWidth="1"/>
    <col min="7706" max="7709" width="9" style="350"/>
    <col min="7710" max="7710" width="11" style="350" bestFit="1" customWidth="1"/>
    <col min="7711" max="7936" width="9" style="350"/>
    <col min="7937" max="7938" width="14.625" style="350" customWidth="1"/>
    <col min="7939" max="7961" width="6.625" style="350" customWidth="1"/>
    <col min="7962" max="7965" width="9" style="350"/>
    <col min="7966" max="7966" width="11" style="350" bestFit="1" customWidth="1"/>
    <col min="7967" max="8192" width="9" style="350"/>
    <col min="8193" max="8194" width="14.625" style="350" customWidth="1"/>
    <col min="8195" max="8217" width="6.625" style="350" customWidth="1"/>
    <col min="8218" max="8221" width="9" style="350"/>
    <col min="8222" max="8222" width="11" style="350" bestFit="1" customWidth="1"/>
    <col min="8223" max="8448" width="9" style="350"/>
    <col min="8449" max="8450" width="14.625" style="350" customWidth="1"/>
    <col min="8451" max="8473" width="6.625" style="350" customWidth="1"/>
    <col min="8474" max="8477" width="9" style="350"/>
    <col min="8478" max="8478" width="11" style="350" bestFit="1" customWidth="1"/>
    <col min="8479" max="8704" width="9" style="350"/>
    <col min="8705" max="8706" width="14.625" style="350" customWidth="1"/>
    <col min="8707" max="8729" width="6.625" style="350" customWidth="1"/>
    <col min="8730" max="8733" width="9" style="350"/>
    <col min="8734" max="8734" width="11" style="350" bestFit="1" customWidth="1"/>
    <col min="8735" max="8960" width="9" style="350"/>
    <col min="8961" max="8962" width="14.625" style="350" customWidth="1"/>
    <col min="8963" max="8985" width="6.625" style="350" customWidth="1"/>
    <col min="8986" max="8989" width="9" style="350"/>
    <col min="8990" max="8990" width="11" style="350" bestFit="1" customWidth="1"/>
    <col min="8991" max="9216" width="9" style="350"/>
    <col min="9217" max="9218" width="14.625" style="350" customWidth="1"/>
    <col min="9219" max="9241" width="6.625" style="350" customWidth="1"/>
    <col min="9242" max="9245" width="9" style="350"/>
    <col min="9246" max="9246" width="11" style="350" bestFit="1" customWidth="1"/>
    <col min="9247" max="9472" width="9" style="350"/>
    <col min="9473" max="9474" width="14.625" style="350" customWidth="1"/>
    <col min="9475" max="9497" width="6.625" style="350" customWidth="1"/>
    <col min="9498" max="9501" width="9" style="350"/>
    <col min="9502" max="9502" width="11" style="350" bestFit="1" customWidth="1"/>
    <col min="9503" max="9728" width="9" style="350"/>
    <col min="9729" max="9730" width="14.625" style="350" customWidth="1"/>
    <col min="9731" max="9753" width="6.625" style="350" customWidth="1"/>
    <col min="9754" max="9757" width="9" style="350"/>
    <col min="9758" max="9758" width="11" style="350" bestFit="1" customWidth="1"/>
    <col min="9759" max="9984" width="9" style="350"/>
    <col min="9985" max="9986" width="14.625" style="350" customWidth="1"/>
    <col min="9987" max="10009" width="6.625" style="350" customWidth="1"/>
    <col min="10010" max="10013" width="9" style="350"/>
    <col min="10014" max="10014" width="11" style="350" bestFit="1" customWidth="1"/>
    <col min="10015" max="10240" width="9" style="350"/>
    <col min="10241" max="10242" width="14.625" style="350" customWidth="1"/>
    <col min="10243" max="10265" width="6.625" style="350" customWidth="1"/>
    <col min="10266" max="10269" width="9" style="350"/>
    <col min="10270" max="10270" width="11" style="350" bestFit="1" customWidth="1"/>
    <col min="10271" max="10496" width="9" style="350"/>
    <col min="10497" max="10498" width="14.625" style="350" customWidth="1"/>
    <col min="10499" max="10521" width="6.625" style="350" customWidth="1"/>
    <col min="10522" max="10525" width="9" style="350"/>
    <col min="10526" max="10526" width="11" style="350" bestFit="1" customWidth="1"/>
    <col min="10527" max="10752" width="9" style="350"/>
    <col min="10753" max="10754" width="14.625" style="350" customWidth="1"/>
    <col min="10755" max="10777" width="6.625" style="350" customWidth="1"/>
    <col min="10778" max="10781" width="9" style="350"/>
    <col min="10782" max="10782" width="11" style="350" bestFit="1" customWidth="1"/>
    <col min="10783" max="11008" width="9" style="350"/>
    <col min="11009" max="11010" width="14.625" style="350" customWidth="1"/>
    <col min="11011" max="11033" width="6.625" style="350" customWidth="1"/>
    <col min="11034" max="11037" width="9" style="350"/>
    <col min="11038" max="11038" width="11" style="350" bestFit="1" customWidth="1"/>
    <col min="11039" max="11264" width="9" style="350"/>
    <col min="11265" max="11266" width="14.625" style="350" customWidth="1"/>
    <col min="11267" max="11289" width="6.625" style="350" customWidth="1"/>
    <col min="11290" max="11293" width="9" style="350"/>
    <col min="11294" max="11294" width="11" style="350" bestFit="1" customWidth="1"/>
    <col min="11295" max="11520" width="9" style="350"/>
    <col min="11521" max="11522" width="14.625" style="350" customWidth="1"/>
    <col min="11523" max="11545" width="6.625" style="350" customWidth="1"/>
    <col min="11546" max="11549" width="9" style="350"/>
    <col min="11550" max="11550" width="11" style="350" bestFit="1" customWidth="1"/>
    <col min="11551" max="11776" width="9" style="350"/>
    <col min="11777" max="11778" width="14.625" style="350" customWidth="1"/>
    <col min="11779" max="11801" width="6.625" style="350" customWidth="1"/>
    <col min="11802" max="11805" width="9" style="350"/>
    <col min="11806" max="11806" width="11" style="350" bestFit="1" customWidth="1"/>
    <col min="11807" max="12032" width="9" style="350"/>
    <col min="12033" max="12034" width="14.625" style="350" customWidth="1"/>
    <col min="12035" max="12057" width="6.625" style="350" customWidth="1"/>
    <col min="12058" max="12061" width="9" style="350"/>
    <col min="12062" max="12062" width="11" style="350" bestFit="1" customWidth="1"/>
    <col min="12063" max="12288" width="9" style="350"/>
    <col min="12289" max="12290" width="14.625" style="350" customWidth="1"/>
    <col min="12291" max="12313" width="6.625" style="350" customWidth="1"/>
    <col min="12314" max="12317" width="9" style="350"/>
    <col min="12318" max="12318" width="11" style="350" bestFit="1" customWidth="1"/>
    <col min="12319" max="12544" width="9" style="350"/>
    <col min="12545" max="12546" width="14.625" style="350" customWidth="1"/>
    <col min="12547" max="12569" width="6.625" style="350" customWidth="1"/>
    <col min="12570" max="12573" width="9" style="350"/>
    <col min="12574" max="12574" width="11" style="350" bestFit="1" customWidth="1"/>
    <col min="12575" max="12800" width="9" style="350"/>
    <col min="12801" max="12802" width="14.625" style="350" customWidth="1"/>
    <col min="12803" max="12825" width="6.625" style="350" customWidth="1"/>
    <col min="12826" max="12829" width="9" style="350"/>
    <col min="12830" max="12830" width="11" style="350" bestFit="1" customWidth="1"/>
    <col min="12831" max="13056" width="9" style="350"/>
    <col min="13057" max="13058" width="14.625" style="350" customWidth="1"/>
    <col min="13059" max="13081" width="6.625" style="350" customWidth="1"/>
    <col min="13082" max="13085" width="9" style="350"/>
    <col min="13086" max="13086" width="11" style="350" bestFit="1" customWidth="1"/>
    <col min="13087" max="13312" width="9" style="350"/>
    <col min="13313" max="13314" width="14.625" style="350" customWidth="1"/>
    <col min="13315" max="13337" width="6.625" style="350" customWidth="1"/>
    <col min="13338" max="13341" width="9" style="350"/>
    <col min="13342" max="13342" width="11" style="350" bestFit="1" customWidth="1"/>
    <col min="13343" max="13568" width="9" style="350"/>
    <col min="13569" max="13570" width="14.625" style="350" customWidth="1"/>
    <col min="13571" max="13593" width="6.625" style="350" customWidth="1"/>
    <col min="13594" max="13597" width="9" style="350"/>
    <col min="13598" max="13598" width="11" style="350" bestFit="1" customWidth="1"/>
    <col min="13599" max="13824" width="9" style="350"/>
    <col min="13825" max="13826" width="14.625" style="350" customWidth="1"/>
    <col min="13827" max="13849" width="6.625" style="350" customWidth="1"/>
    <col min="13850" max="13853" width="9" style="350"/>
    <col min="13854" max="13854" width="11" style="350" bestFit="1" customWidth="1"/>
    <col min="13855" max="14080" width="9" style="350"/>
    <col min="14081" max="14082" width="14.625" style="350" customWidth="1"/>
    <col min="14083" max="14105" width="6.625" style="350" customWidth="1"/>
    <col min="14106" max="14109" width="9" style="350"/>
    <col min="14110" max="14110" width="11" style="350" bestFit="1" customWidth="1"/>
    <col min="14111" max="14336" width="9" style="350"/>
    <col min="14337" max="14338" width="14.625" style="350" customWidth="1"/>
    <col min="14339" max="14361" width="6.625" style="350" customWidth="1"/>
    <col min="14362" max="14365" width="9" style="350"/>
    <col min="14366" max="14366" width="11" style="350" bestFit="1" customWidth="1"/>
    <col min="14367" max="14592" width="9" style="350"/>
    <col min="14593" max="14594" width="14.625" style="350" customWidth="1"/>
    <col min="14595" max="14617" width="6.625" style="350" customWidth="1"/>
    <col min="14618" max="14621" width="9" style="350"/>
    <col min="14622" max="14622" width="11" style="350" bestFit="1" customWidth="1"/>
    <col min="14623" max="14848" width="9" style="350"/>
    <col min="14849" max="14850" width="14.625" style="350" customWidth="1"/>
    <col min="14851" max="14873" width="6.625" style="350" customWidth="1"/>
    <col min="14874" max="14877" width="9" style="350"/>
    <col min="14878" max="14878" width="11" style="350" bestFit="1" customWidth="1"/>
    <col min="14879" max="15104" width="9" style="350"/>
    <col min="15105" max="15106" width="14.625" style="350" customWidth="1"/>
    <col min="15107" max="15129" width="6.625" style="350" customWidth="1"/>
    <col min="15130" max="15133" width="9" style="350"/>
    <col min="15134" max="15134" width="11" style="350" bestFit="1" customWidth="1"/>
    <col min="15135" max="15360" width="9" style="350"/>
    <col min="15361" max="15362" width="14.625" style="350" customWidth="1"/>
    <col min="15363" max="15385" width="6.625" style="350" customWidth="1"/>
    <col min="15386" max="15389" width="9" style="350"/>
    <col min="15390" max="15390" width="11" style="350" bestFit="1" customWidth="1"/>
    <col min="15391" max="15616" width="9" style="350"/>
    <col min="15617" max="15618" width="14.625" style="350" customWidth="1"/>
    <col min="15619" max="15641" width="6.625" style="350" customWidth="1"/>
    <col min="15642" max="15645" width="9" style="350"/>
    <col min="15646" max="15646" width="11" style="350" bestFit="1" customWidth="1"/>
    <col min="15647" max="15872" width="9" style="350"/>
    <col min="15873" max="15874" width="14.625" style="350" customWidth="1"/>
    <col min="15875" max="15897" width="6.625" style="350" customWidth="1"/>
    <col min="15898" max="15901" width="9" style="350"/>
    <col min="15902" max="15902" width="11" style="350" bestFit="1" customWidth="1"/>
    <col min="15903" max="16128" width="9" style="350"/>
    <col min="16129" max="16130" width="14.625" style="350" customWidth="1"/>
    <col min="16131" max="16153" width="6.625" style="350" customWidth="1"/>
    <col min="16154" max="16157" width="9" style="350"/>
    <col min="16158" max="16158" width="11" style="350" bestFit="1" customWidth="1"/>
    <col min="16159" max="16384" width="9" style="350"/>
  </cols>
  <sheetData>
    <row r="5" spans="1:30" ht="10.5" customHeight="1"/>
    <row r="6" spans="1:30" ht="35.1" customHeight="1" thickBot="1">
      <c r="AA6" s="351" t="s">
        <v>714</v>
      </c>
    </row>
    <row r="7" spans="1:30" ht="35.1" customHeight="1" thickTop="1" thickBot="1">
      <c r="A7" s="716" t="s">
        <v>715</v>
      </c>
      <c r="B7" s="717"/>
      <c r="C7" s="723" t="s">
        <v>716</v>
      </c>
      <c r="D7" s="723"/>
      <c r="E7" s="723"/>
      <c r="F7" s="723"/>
      <c r="G7" s="724"/>
      <c r="H7" s="725" t="s">
        <v>717</v>
      </c>
      <c r="I7" s="726"/>
      <c r="J7" s="726"/>
      <c r="K7" s="726"/>
      <c r="L7" s="726"/>
      <c r="M7" s="726"/>
      <c r="N7" s="726"/>
      <c r="O7" s="726"/>
      <c r="P7" s="726"/>
      <c r="Q7" s="726"/>
      <c r="R7" s="726"/>
      <c r="S7" s="726"/>
      <c r="T7" s="726"/>
      <c r="U7" s="726"/>
      <c r="V7" s="726"/>
      <c r="W7" s="726"/>
      <c r="X7" s="726"/>
      <c r="Y7" s="727"/>
      <c r="Z7" s="352"/>
    </row>
    <row r="8" spans="1:30" ht="35.1" customHeight="1" thickTop="1">
      <c r="A8" s="718"/>
      <c r="B8" s="719"/>
      <c r="C8" s="728" t="s">
        <v>718</v>
      </c>
      <c r="D8" s="729"/>
      <c r="E8" s="729"/>
      <c r="F8" s="729"/>
      <c r="G8" s="730"/>
      <c r="H8" s="734"/>
      <c r="I8" s="735"/>
      <c r="J8" s="735"/>
      <c r="K8" s="735"/>
      <c r="L8" s="735"/>
      <c r="M8" s="735"/>
      <c r="N8" s="735"/>
      <c r="O8" s="735"/>
      <c r="P8" s="735"/>
      <c r="Q8" s="735"/>
      <c r="R8" s="735"/>
      <c r="S8" s="735"/>
      <c r="T8" s="735"/>
      <c r="U8" s="735"/>
      <c r="V8" s="735"/>
      <c r="W8" s="735"/>
      <c r="X8" s="735"/>
      <c r="Y8" s="736"/>
      <c r="Z8" s="352"/>
      <c r="AA8" s="353" t="s">
        <v>719</v>
      </c>
      <c r="AB8" s="353"/>
      <c r="AC8" s="353"/>
      <c r="AD8" s="353"/>
    </row>
    <row r="9" spans="1:30" ht="35.1" customHeight="1">
      <c r="A9" s="720"/>
      <c r="B9" s="719"/>
      <c r="C9" s="731"/>
      <c r="D9" s="732"/>
      <c r="E9" s="732"/>
      <c r="F9" s="732"/>
      <c r="G9" s="733"/>
      <c r="H9" s="737"/>
      <c r="I9" s="738"/>
      <c r="J9" s="738"/>
      <c r="K9" s="738"/>
      <c r="L9" s="738"/>
      <c r="M9" s="738"/>
      <c r="N9" s="738"/>
      <c r="O9" s="738"/>
      <c r="P9" s="738"/>
      <c r="Q9" s="738"/>
      <c r="R9" s="738"/>
      <c r="S9" s="738"/>
      <c r="T9" s="738"/>
      <c r="U9" s="738"/>
      <c r="V9" s="738"/>
      <c r="W9" s="738"/>
      <c r="X9" s="738"/>
      <c r="Y9" s="739"/>
      <c r="Z9" s="352"/>
      <c r="AA9" s="353" t="s">
        <v>720</v>
      </c>
      <c r="AB9" s="353"/>
      <c r="AC9" s="353"/>
      <c r="AD9" s="353"/>
    </row>
    <row r="10" spans="1:30" ht="35.1" customHeight="1">
      <c r="A10" s="720"/>
      <c r="B10" s="719"/>
      <c r="C10" s="740" t="s">
        <v>434</v>
      </c>
      <c r="D10" s="740"/>
      <c r="E10" s="740"/>
      <c r="F10" s="740"/>
      <c r="G10" s="741"/>
      <c r="H10" s="742"/>
      <c r="I10" s="743"/>
      <c r="J10" s="743"/>
      <c r="K10" s="743"/>
      <c r="L10" s="743"/>
      <c r="M10" s="743"/>
      <c r="N10" s="743"/>
      <c r="O10" s="743"/>
      <c r="P10" s="743"/>
      <c r="Q10" s="743"/>
      <c r="R10" s="743"/>
      <c r="S10" s="743"/>
      <c r="T10" s="743"/>
      <c r="U10" s="743"/>
      <c r="V10" s="743"/>
      <c r="W10" s="743"/>
      <c r="X10" s="743"/>
      <c r="Y10" s="744"/>
      <c r="Z10" s="352"/>
      <c r="AA10" s="353" t="s">
        <v>721</v>
      </c>
      <c r="AB10" s="353"/>
      <c r="AC10" s="353"/>
      <c r="AD10" s="353"/>
    </row>
    <row r="11" spans="1:30" ht="35.1" customHeight="1" thickBot="1">
      <c r="A11" s="721"/>
      <c r="B11" s="722"/>
      <c r="C11" s="740" t="s">
        <v>435</v>
      </c>
      <c r="D11" s="740"/>
      <c r="E11" s="740"/>
      <c r="F11" s="740"/>
      <c r="G11" s="741"/>
      <c r="H11" s="745"/>
      <c r="I11" s="746"/>
      <c r="J11" s="746"/>
      <c r="K11" s="746"/>
      <c r="L11" s="746"/>
      <c r="M11" s="746"/>
      <c r="N11" s="746"/>
      <c r="O11" s="746"/>
      <c r="P11" s="747"/>
      <c r="Q11" s="711" t="s">
        <v>436</v>
      </c>
      <c r="R11" s="712"/>
      <c r="S11" s="713"/>
      <c r="T11" s="714"/>
      <c r="U11" s="714"/>
      <c r="V11" s="714"/>
      <c r="W11" s="714"/>
      <c r="X11" s="714"/>
      <c r="Y11" s="715"/>
      <c r="Z11" s="354"/>
      <c r="AA11" s="353" t="s">
        <v>722</v>
      </c>
      <c r="AB11" s="353"/>
      <c r="AC11" s="353"/>
      <c r="AD11" s="353">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6"/>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B5ED-BCE7-408A-9602-A0E15758AD48}">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68" customWidth="1"/>
    <col min="10" max="10" width="3.125" style="68" customWidth="1"/>
    <col min="11" max="31" width="3" style="68" customWidth="1"/>
    <col min="32" max="32" width="6.25" style="68" customWidth="1"/>
    <col min="33" max="33" width="4.625" style="68" customWidth="1"/>
    <col min="34" max="256" width="9" style="68"/>
    <col min="257" max="265" width="3" style="68" customWidth="1"/>
    <col min="266" max="266" width="3.125" style="68" customWidth="1"/>
    <col min="267" max="287" width="3" style="68" customWidth="1"/>
    <col min="288" max="288" width="6.25" style="68" customWidth="1"/>
    <col min="289" max="289" width="4.625" style="68" customWidth="1"/>
    <col min="290" max="512" width="9" style="68"/>
    <col min="513" max="521" width="3" style="68" customWidth="1"/>
    <col min="522" max="522" width="3.125" style="68" customWidth="1"/>
    <col min="523" max="543" width="3" style="68" customWidth="1"/>
    <col min="544" max="544" width="6.25" style="68" customWidth="1"/>
    <col min="545" max="545" width="4.625" style="68" customWidth="1"/>
    <col min="546" max="768" width="9" style="68"/>
    <col min="769" max="777" width="3" style="68" customWidth="1"/>
    <col min="778" max="778" width="3.125" style="68" customWidth="1"/>
    <col min="779" max="799" width="3" style="68" customWidth="1"/>
    <col min="800" max="800" width="6.25" style="68" customWidth="1"/>
    <col min="801" max="801" width="4.625" style="68" customWidth="1"/>
    <col min="802" max="1024" width="9" style="68"/>
    <col min="1025" max="1033" width="3" style="68" customWidth="1"/>
    <col min="1034" max="1034" width="3.125" style="68" customWidth="1"/>
    <col min="1035" max="1055" width="3" style="68" customWidth="1"/>
    <col min="1056" max="1056" width="6.25" style="68" customWidth="1"/>
    <col min="1057" max="1057" width="4.625" style="68" customWidth="1"/>
    <col min="1058" max="1280" width="9" style="68"/>
    <col min="1281" max="1289" width="3" style="68" customWidth="1"/>
    <col min="1290" max="1290" width="3.125" style="68" customWidth="1"/>
    <col min="1291" max="1311" width="3" style="68" customWidth="1"/>
    <col min="1312" max="1312" width="6.25" style="68" customWidth="1"/>
    <col min="1313" max="1313" width="4.625" style="68" customWidth="1"/>
    <col min="1314" max="1536" width="9" style="68"/>
    <col min="1537" max="1545" width="3" style="68" customWidth="1"/>
    <col min="1546" max="1546" width="3.125" style="68" customWidth="1"/>
    <col min="1547" max="1567" width="3" style="68" customWidth="1"/>
    <col min="1568" max="1568" width="6.25" style="68" customWidth="1"/>
    <col min="1569" max="1569" width="4.625" style="68" customWidth="1"/>
    <col min="1570" max="1792" width="9" style="68"/>
    <col min="1793" max="1801" width="3" style="68" customWidth="1"/>
    <col min="1802" max="1802" width="3.125" style="68" customWidth="1"/>
    <col min="1803" max="1823" width="3" style="68" customWidth="1"/>
    <col min="1824" max="1824" width="6.25" style="68" customWidth="1"/>
    <col min="1825" max="1825" width="4.625" style="68" customWidth="1"/>
    <col min="1826" max="2048" width="9" style="68"/>
    <col min="2049" max="2057" width="3" style="68" customWidth="1"/>
    <col min="2058" max="2058" width="3.125" style="68" customWidth="1"/>
    <col min="2059" max="2079" width="3" style="68" customWidth="1"/>
    <col min="2080" max="2080" width="6.25" style="68" customWidth="1"/>
    <col min="2081" max="2081" width="4.625" style="68" customWidth="1"/>
    <col min="2082" max="2304" width="9" style="68"/>
    <col min="2305" max="2313" width="3" style="68" customWidth="1"/>
    <col min="2314" max="2314" width="3.125" style="68" customWidth="1"/>
    <col min="2315" max="2335" width="3" style="68" customWidth="1"/>
    <col min="2336" max="2336" width="6.25" style="68" customWidth="1"/>
    <col min="2337" max="2337" width="4.625" style="68" customWidth="1"/>
    <col min="2338" max="2560" width="9" style="68"/>
    <col min="2561" max="2569" width="3" style="68" customWidth="1"/>
    <col min="2570" max="2570" width="3.125" style="68" customWidth="1"/>
    <col min="2571" max="2591" width="3" style="68" customWidth="1"/>
    <col min="2592" max="2592" width="6.25" style="68" customWidth="1"/>
    <col min="2593" max="2593" width="4.625" style="68" customWidth="1"/>
    <col min="2594" max="2816" width="9" style="68"/>
    <col min="2817" max="2825" width="3" style="68" customWidth="1"/>
    <col min="2826" max="2826" width="3.125" style="68" customWidth="1"/>
    <col min="2827" max="2847" width="3" style="68" customWidth="1"/>
    <col min="2848" max="2848" width="6.25" style="68" customWidth="1"/>
    <col min="2849" max="2849" width="4.625" style="68" customWidth="1"/>
    <col min="2850" max="3072" width="9" style="68"/>
    <col min="3073" max="3081" width="3" style="68" customWidth="1"/>
    <col min="3082" max="3082" width="3.125" style="68" customWidth="1"/>
    <col min="3083" max="3103" width="3" style="68" customWidth="1"/>
    <col min="3104" max="3104" width="6.25" style="68" customWidth="1"/>
    <col min="3105" max="3105" width="4.625" style="68" customWidth="1"/>
    <col min="3106" max="3328" width="9" style="68"/>
    <col min="3329" max="3337" width="3" style="68" customWidth="1"/>
    <col min="3338" max="3338" width="3.125" style="68" customWidth="1"/>
    <col min="3339" max="3359" width="3" style="68" customWidth="1"/>
    <col min="3360" max="3360" width="6.25" style="68" customWidth="1"/>
    <col min="3361" max="3361" width="4.625" style="68" customWidth="1"/>
    <col min="3362" max="3584" width="9" style="68"/>
    <col min="3585" max="3593" width="3" style="68" customWidth="1"/>
    <col min="3594" max="3594" width="3.125" style="68" customWidth="1"/>
    <col min="3595" max="3615" width="3" style="68" customWidth="1"/>
    <col min="3616" max="3616" width="6.25" style="68" customWidth="1"/>
    <col min="3617" max="3617" width="4.625" style="68" customWidth="1"/>
    <col min="3618" max="3840" width="9" style="68"/>
    <col min="3841" max="3849" width="3" style="68" customWidth="1"/>
    <col min="3850" max="3850" width="3.125" style="68" customWidth="1"/>
    <col min="3851" max="3871" width="3" style="68" customWidth="1"/>
    <col min="3872" max="3872" width="6.25" style="68" customWidth="1"/>
    <col min="3873" max="3873" width="4.625" style="68" customWidth="1"/>
    <col min="3874" max="4096" width="9" style="68"/>
    <col min="4097" max="4105" width="3" style="68" customWidth="1"/>
    <col min="4106" max="4106" width="3.125" style="68" customWidth="1"/>
    <col min="4107" max="4127" width="3" style="68" customWidth="1"/>
    <col min="4128" max="4128" width="6.25" style="68" customWidth="1"/>
    <col min="4129" max="4129" width="4.625" style="68" customWidth="1"/>
    <col min="4130" max="4352" width="9" style="68"/>
    <col min="4353" max="4361" width="3" style="68" customWidth="1"/>
    <col min="4362" max="4362" width="3.125" style="68" customWidth="1"/>
    <col min="4363" max="4383" width="3" style="68" customWidth="1"/>
    <col min="4384" max="4384" width="6.25" style="68" customWidth="1"/>
    <col min="4385" max="4385" width="4.625" style="68" customWidth="1"/>
    <col min="4386" max="4608" width="9" style="68"/>
    <col min="4609" max="4617" width="3" style="68" customWidth="1"/>
    <col min="4618" max="4618" width="3.125" style="68" customWidth="1"/>
    <col min="4619" max="4639" width="3" style="68" customWidth="1"/>
    <col min="4640" max="4640" width="6.25" style="68" customWidth="1"/>
    <col min="4641" max="4641" width="4.625" style="68" customWidth="1"/>
    <col min="4642" max="4864" width="9" style="68"/>
    <col min="4865" max="4873" width="3" style="68" customWidth="1"/>
    <col min="4874" max="4874" width="3.125" style="68" customWidth="1"/>
    <col min="4875" max="4895" width="3" style="68" customWidth="1"/>
    <col min="4896" max="4896" width="6.25" style="68" customWidth="1"/>
    <col min="4897" max="4897" width="4.625" style="68" customWidth="1"/>
    <col min="4898" max="5120" width="9" style="68"/>
    <col min="5121" max="5129" width="3" style="68" customWidth="1"/>
    <col min="5130" max="5130" width="3.125" style="68" customWidth="1"/>
    <col min="5131" max="5151" width="3" style="68" customWidth="1"/>
    <col min="5152" max="5152" width="6.25" style="68" customWidth="1"/>
    <col min="5153" max="5153" width="4.625" style="68" customWidth="1"/>
    <col min="5154" max="5376" width="9" style="68"/>
    <col min="5377" max="5385" width="3" style="68" customWidth="1"/>
    <col min="5386" max="5386" width="3.125" style="68" customWidth="1"/>
    <col min="5387" max="5407" width="3" style="68" customWidth="1"/>
    <col min="5408" max="5408" width="6.25" style="68" customWidth="1"/>
    <col min="5409" max="5409" width="4.625" style="68" customWidth="1"/>
    <col min="5410" max="5632" width="9" style="68"/>
    <col min="5633" max="5641" width="3" style="68" customWidth="1"/>
    <col min="5642" max="5642" width="3.125" style="68" customWidth="1"/>
    <col min="5643" max="5663" width="3" style="68" customWidth="1"/>
    <col min="5664" max="5664" width="6.25" style="68" customWidth="1"/>
    <col min="5665" max="5665" width="4.625" style="68" customWidth="1"/>
    <col min="5666" max="5888" width="9" style="68"/>
    <col min="5889" max="5897" width="3" style="68" customWidth="1"/>
    <col min="5898" max="5898" width="3.125" style="68" customWidth="1"/>
    <col min="5899" max="5919" width="3" style="68" customWidth="1"/>
    <col min="5920" max="5920" width="6.25" style="68" customWidth="1"/>
    <col min="5921" max="5921" width="4.625" style="68" customWidth="1"/>
    <col min="5922" max="6144" width="9" style="68"/>
    <col min="6145" max="6153" width="3" style="68" customWidth="1"/>
    <col min="6154" max="6154" width="3.125" style="68" customWidth="1"/>
    <col min="6155" max="6175" width="3" style="68" customWidth="1"/>
    <col min="6176" max="6176" width="6.25" style="68" customWidth="1"/>
    <col min="6177" max="6177" width="4.625" style="68" customWidth="1"/>
    <col min="6178" max="6400" width="9" style="68"/>
    <col min="6401" max="6409" width="3" style="68" customWidth="1"/>
    <col min="6410" max="6410" width="3.125" style="68" customWidth="1"/>
    <col min="6411" max="6431" width="3" style="68" customWidth="1"/>
    <col min="6432" max="6432" width="6.25" style="68" customWidth="1"/>
    <col min="6433" max="6433" width="4.625" style="68" customWidth="1"/>
    <col min="6434" max="6656" width="9" style="68"/>
    <col min="6657" max="6665" width="3" style="68" customWidth="1"/>
    <col min="6666" max="6666" width="3.125" style="68" customWidth="1"/>
    <col min="6667" max="6687" width="3" style="68" customWidth="1"/>
    <col min="6688" max="6688" width="6.25" style="68" customWidth="1"/>
    <col min="6689" max="6689" width="4.625" style="68" customWidth="1"/>
    <col min="6690" max="6912" width="9" style="68"/>
    <col min="6913" max="6921" width="3" style="68" customWidth="1"/>
    <col min="6922" max="6922" width="3.125" style="68" customWidth="1"/>
    <col min="6923" max="6943" width="3" style="68" customWidth="1"/>
    <col min="6944" max="6944" width="6.25" style="68" customWidth="1"/>
    <col min="6945" max="6945" width="4.625" style="68" customWidth="1"/>
    <col min="6946" max="7168" width="9" style="68"/>
    <col min="7169" max="7177" width="3" style="68" customWidth="1"/>
    <col min="7178" max="7178" width="3.125" style="68" customWidth="1"/>
    <col min="7179" max="7199" width="3" style="68" customWidth="1"/>
    <col min="7200" max="7200" width="6.25" style="68" customWidth="1"/>
    <col min="7201" max="7201" width="4.625" style="68" customWidth="1"/>
    <col min="7202" max="7424" width="9" style="68"/>
    <col min="7425" max="7433" width="3" style="68" customWidth="1"/>
    <col min="7434" max="7434" width="3.125" style="68" customWidth="1"/>
    <col min="7435" max="7455" width="3" style="68" customWidth="1"/>
    <col min="7456" max="7456" width="6.25" style="68" customWidth="1"/>
    <col min="7457" max="7457" width="4.625" style="68" customWidth="1"/>
    <col min="7458" max="7680" width="9" style="68"/>
    <col min="7681" max="7689" width="3" style="68" customWidth="1"/>
    <col min="7690" max="7690" width="3.125" style="68" customWidth="1"/>
    <col min="7691" max="7711" width="3" style="68" customWidth="1"/>
    <col min="7712" max="7712" width="6.25" style="68" customWidth="1"/>
    <col min="7713" max="7713" width="4.625" style="68" customWidth="1"/>
    <col min="7714" max="7936" width="9" style="68"/>
    <col min="7937" max="7945" width="3" style="68" customWidth="1"/>
    <col min="7946" max="7946" width="3.125" style="68" customWidth="1"/>
    <col min="7947" max="7967" width="3" style="68" customWidth="1"/>
    <col min="7968" max="7968" width="6.25" style="68" customWidth="1"/>
    <col min="7969" max="7969" width="4.625" style="68" customWidth="1"/>
    <col min="7970" max="8192" width="9" style="68"/>
    <col min="8193" max="8201" width="3" style="68" customWidth="1"/>
    <col min="8202" max="8202" width="3.125" style="68" customWidth="1"/>
    <col min="8203" max="8223" width="3" style="68" customWidth="1"/>
    <col min="8224" max="8224" width="6.25" style="68" customWidth="1"/>
    <col min="8225" max="8225" width="4.625" style="68" customWidth="1"/>
    <col min="8226" max="8448" width="9" style="68"/>
    <col min="8449" max="8457" width="3" style="68" customWidth="1"/>
    <col min="8458" max="8458" width="3.125" style="68" customWidth="1"/>
    <col min="8459" max="8479" width="3" style="68" customWidth="1"/>
    <col min="8480" max="8480" width="6.25" style="68" customWidth="1"/>
    <col min="8481" max="8481" width="4.625" style="68" customWidth="1"/>
    <col min="8482" max="8704" width="9" style="68"/>
    <col min="8705" max="8713" width="3" style="68" customWidth="1"/>
    <col min="8714" max="8714" width="3.125" style="68" customWidth="1"/>
    <col min="8715" max="8735" width="3" style="68" customWidth="1"/>
    <col min="8736" max="8736" width="6.25" style="68" customWidth="1"/>
    <col min="8737" max="8737" width="4.625" style="68" customWidth="1"/>
    <col min="8738" max="8960" width="9" style="68"/>
    <col min="8961" max="8969" width="3" style="68" customWidth="1"/>
    <col min="8970" max="8970" width="3.125" style="68" customWidth="1"/>
    <col min="8971" max="8991" width="3" style="68" customWidth="1"/>
    <col min="8992" max="8992" width="6.25" style="68" customWidth="1"/>
    <col min="8993" max="8993" width="4.625" style="68" customWidth="1"/>
    <col min="8994" max="9216" width="9" style="68"/>
    <col min="9217" max="9225" width="3" style="68" customWidth="1"/>
    <col min="9226" max="9226" width="3.125" style="68" customWidth="1"/>
    <col min="9227" max="9247" width="3" style="68" customWidth="1"/>
    <col min="9248" max="9248" width="6.25" style="68" customWidth="1"/>
    <col min="9249" max="9249" width="4.625" style="68" customWidth="1"/>
    <col min="9250" max="9472" width="9" style="68"/>
    <col min="9473" max="9481" width="3" style="68" customWidth="1"/>
    <col min="9482" max="9482" width="3.125" style="68" customWidth="1"/>
    <col min="9483" max="9503" width="3" style="68" customWidth="1"/>
    <col min="9504" max="9504" width="6.25" style="68" customWidth="1"/>
    <col min="9505" max="9505" width="4.625" style="68" customWidth="1"/>
    <col min="9506" max="9728" width="9" style="68"/>
    <col min="9729" max="9737" width="3" style="68" customWidth="1"/>
    <col min="9738" max="9738" width="3.125" style="68" customWidth="1"/>
    <col min="9739" max="9759" width="3" style="68" customWidth="1"/>
    <col min="9760" max="9760" width="6.25" style="68" customWidth="1"/>
    <col min="9761" max="9761" width="4.625" style="68" customWidth="1"/>
    <col min="9762" max="9984" width="9" style="68"/>
    <col min="9985" max="9993" width="3" style="68" customWidth="1"/>
    <col min="9994" max="9994" width="3.125" style="68" customWidth="1"/>
    <col min="9995" max="10015" width="3" style="68" customWidth="1"/>
    <col min="10016" max="10016" width="6.25" style="68" customWidth="1"/>
    <col min="10017" max="10017" width="4.625" style="68" customWidth="1"/>
    <col min="10018" max="10240" width="9" style="68"/>
    <col min="10241" max="10249" width="3" style="68" customWidth="1"/>
    <col min="10250" max="10250" width="3.125" style="68" customWidth="1"/>
    <col min="10251" max="10271" width="3" style="68" customWidth="1"/>
    <col min="10272" max="10272" width="6.25" style="68" customWidth="1"/>
    <col min="10273" max="10273" width="4.625" style="68" customWidth="1"/>
    <col min="10274" max="10496" width="9" style="68"/>
    <col min="10497" max="10505" width="3" style="68" customWidth="1"/>
    <col min="10506" max="10506" width="3.125" style="68" customWidth="1"/>
    <col min="10507" max="10527" width="3" style="68" customWidth="1"/>
    <col min="10528" max="10528" width="6.25" style="68" customWidth="1"/>
    <col min="10529" max="10529" width="4.625" style="68" customWidth="1"/>
    <col min="10530" max="10752" width="9" style="68"/>
    <col min="10753" max="10761" width="3" style="68" customWidth="1"/>
    <col min="10762" max="10762" width="3.125" style="68" customWidth="1"/>
    <col min="10763" max="10783" width="3" style="68" customWidth="1"/>
    <col min="10784" max="10784" width="6.25" style="68" customWidth="1"/>
    <col min="10785" max="10785" width="4.625" style="68" customWidth="1"/>
    <col min="10786" max="11008" width="9" style="68"/>
    <col min="11009" max="11017" width="3" style="68" customWidth="1"/>
    <col min="11018" max="11018" width="3.125" style="68" customWidth="1"/>
    <col min="11019" max="11039" width="3" style="68" customWidth="1"/>
    <col min="11040" max="11040" width="6.25" style="68" customWidth="1"/>
    <col min="11041" max="11041" width="4.625" style="68" customWidth="1"/>
    <col min="11042" max="11264" width="9" style="68"/>
    <col min="11265" max="11273" width="3" style="68" customWidth="1"/>
    <col min="11274" max="11274" width="3.125" style="68" customWidth="1"/>
    <col min="11275" max="11295" width="3" style="68" customWidth="1"/>
    <col min="11296" max="11296" width="6.25" style="68" customWidth="1"/>
    <col min="11297" max="11297" width="4.625" style="68" customWidth="1"/>
    <col min="11298" max="11520" width="9" style="68"/>
    <col min="11521" max="11529" width="3" style="68" customWidth="1"/>
    <col min="11530" max="11530" width="3.125" style="68" customWidth="1"/>
    <col min="11531" max="11551" width="3" style="68" customWidth="1"/>
    <col min="11552" max="11552" width="6.25" style="68" customWidth="1"/>
    <col min="11553" max="11553" width="4.625" style="68" customWidth="1"/>
    <col min="11554" max="11776" width="9" style="68"/>
    <col min="11777" max="11785" width="3" style="68" customWidth="1"/>
    <col min="11786" max="11786" width="3.125" style="68" customWidth="1"/>
    <col min="11787" max="11807" width="3" style="68" customWidth="1"/>
    <col min="11808" max="11808" width="6.25" style="68" customWidth="1"/>
    <col min="11809" max="11809" width="4.625" style="68" customWidth="1"/>
    <col min="11810" max="12032" width="9" style="68"/>
    <col min="12033" max="12041" width="3" style="68" customWidth="1"/>
    <col min="12042" max="12042" width="3.125" style="68" customWidth="1"/>
    <col min="12043" max="12063" width="3" style="68" customWidth="1"/>
    <col min="12064" max="12064" width="6.25" style="68" customWidth="1"/>
    <col min="12065" max="12065" width="4.625" style="68" customWidth="1"/>
    <col min="12066" max="12288" width="9" style="68"/>
    <col min="12289" max="12297" width="3" style="68" customWidth="1"/>
    <col min="12298" max="12298" width="3.125" style="68" customWidth="1"/>
    <col min="12299" max="12319" width="3" style="68" customWidth="1"/>
    <col min="12320" max="12320" width="6.25" style="68" customWidth="1"/>
    <col min="12321" max="12321" width="4.625" style="68" customWidth="1"/>
    <col min="12322" max="12544" width="9" style="68"/>
    <col min="12545" max="12553" width="3" style="68" customWidth="1"/>
    <col min="12554" max="12554" width="3.125" style="68" customWidth="1"/>
    <col min="12555" max="12575" width="3" style="68" customWidth="1"/>
    <col min="12576" max="12576" width="6.25" style="68" customWidth="1"/>
    <col min="12577" max="12577" width="4.625" style="68" customWidth="1"/>
    <col min="12578" max="12800" width="9" style="68"/>
    <col min="12801" max="12809" width="3" style="68" customWidth="1"/>
    <col min="12810" max="12810" width="3.125" style="68" customWidth="1"/>
    <col min="12811" max="12831" width="3" style="68" customWidth="1"/>
    <col min="12832" max="12832" width="6.25" style="68" customWidth="1"/>
    <col min="12833" max="12833" width="4.625" style="68" customWidth="1"/>
    <col min="12834" max="13056" width="9" style="68"/>
    <col min="13057" max="13065" width="3" style="68" customWidth="1"/>
    <col min="13066" max="13066" width="3.125" style="68" customWidth="1"/>
    <col min="13067" max="13087" width="3" style="68" customWidth="1"/>
    <col min="13088" max="13088" width="6.25" style="68" customWidth="1"/>
    <col min="13089" max="13089" width="4.625" style="68" customWidth="1"/>
    <col min="13090" max="13312" width="9" style="68"/>
    <col min="13313" max="13321" width="3" style="68" customWidth="1"/>
    <col min="13322" max="13322" width="3.125" style="68" customWidth="1"/>
    <col min="13323" max="13343" width="3" style="68" customWidth="1"/>
    <col min="13344" max="13344" width="6.25" style="68" customWidth="1"/>
    <col min="13345" max="13345" width="4.625" style="68" customWidth="1"/>
    <col min="13346" max="13568" width="9" style="68"/>
    <col min="13569" max="13577" width="3" style="68" customWidth="1"/>
    <col min="13578" max="13578" width="3.125" style="68" customWidth="1"/>
    <col min="13579" max="13599" width="3" style="68" customWidth="1"/>
    <col min="13600" max="13600" width="6.25" style="68" customWidth="1"/>
    <col min="13601" max="13601" width="4.625" style="68" customWidth="1"/>
    <col min="13602" max="13824" width="9" style="68"/>
    <col min="13825" max="13833" width="3" style="68" customWidth="1"/>
    <col min="13834" max="13834" width="3.125" style="68" customWidth="1"/>
    <col min="13835" max="13855" width="3" style="68" customWidth="1"/>
    <col min="13856" max="13856" width="6.25" style="68" customWidth="1"/>
    <col min="13857" max="13857" width="4.625" style="68" customWidth="1"/>
    <col min="13858" max="14080" width="9" style="68"/>
    <col min="14081" max="14089" width="3" style="68" customWidth="1"/>
    <col min="14090" max="14090" width="3.125" style="68" customWidth="1"/>
    <col min="14091" max="14111" width="3" style="68" customWidth="1"/>
    <col min="14112" max="14112" width="6.25" style="68" customWidth="1"/>
    <col min="14113" max="14113" width="4.625" style="68" customWidth="1"/>
    <col min="14114" max="14336" width="9" style="68"/>
    <col min="14337" max="14345" width="3" style="68" customWidth="1"/>
    <col min="14346" max="14346" width="3.125" style="68" customWidth="1"/>
    <col min="14347" max="14367" width="3" style="68" customWidth="1"/>
    <col min="14368" max="14368" width="6.25" style="68" customWidth="1"/>
    <col min="14369" max="14369" width="4.625" style="68" customWidth="1"/>
    <col min="14370" max="14592" width="9" style="68"/>
    <col min="14593" max="14601" width="3" style="68" customWidth="1"/>
    <col min="14602" max="14602" width="3.125" style="68" customWidth="1"/>
    <col min="14603" max="14623" width="3" style="68" customWidth="1"/>
    <col min="14624" max="14624" width="6.25" style="68" customWidth="1"/>
    <col min="14625" max="14625" width="4.625" style="68" customWidth="1"/>
    <col min="14626" max="14848" width="9" style="68"/>
    <col min="14849" max="14857" width="3" style="68" customWidth="1"/>
    <col min="14858" max="14858" width="3.125" style="68" customWidth="1"/>
    <col min="14859" max="14879" width="3" style="68" customWidth="1"/>
    <col min="14880" max="14880" width="6.25" style="68" customWidth="1"/>
    <col min="14881" max="14881" width="4.625" style="68" customWidth="1"/>
    <col min="14882" max="15104" width="9" style="68"/>
    <col min="15105" max="15113" width="3" style="68" customWidth="1"/>
    <col min="15114" max="15114" width="3.125" style="68" customWidth="1"/>
    <col min="15115" max="15135" width="3" style="68" customWidth="1"/>
    <col min="15136" max="15136" width="6.25" style="68" customWidth="1"/>
    <col min="15137" max="15137" width="4.625" style="68" customWidth="1"/>
    <col min="15138" max="15360" width="9" style="68"/>
    <col min="15361" max="15369" width="3" style="68" customWidth="1"/>
    <col min="15370" max="15370" width="3.125" style="68" customWidth="1"/>
    <col min="15371" max="15391" width="3" style="68" customWidth="1"/>
    <col min="15392" max="15392" width="6.25" style="68" customWidth="1"/>
    <col min="15393" max="15393" width="4.625" style="68" customWidth="1"/>
    <col min="15394" max="15616" width="9" style="68"/>
    <col min="15617" max="15625" width="3" style="68" customWidth="1"/>
    <col min="15626" max="15626" width="3.125" style="68" customWidth="1"/>
    <col min="15627" max="15647" width="3" style="68" customWidth="1"/>
    <col min="15648" max="15648" width="6.25" style="68" customWidth="1"/>
    <col min="15649" max="15649" width="4.625" style="68" customWidth="1"/>
    <col min="15650" max="15872" width="9" style="68"/>
    <col min="15873" max="15881" width="3" style="68" customWidth="1"/>
    <col min="15882" max="15882" width="3.125" style="68" customWidth="1"/>
    <col min="15883" max="15903" width="3" style="68" customWidth="1"/>
    <col min="15904" max="15904" width="6.25" style="68" customWidth="1"/>
    <col min="15905" max="15905" width="4.625" style="68" customWidth="1"/>
    <col min="15906" max="16128" width="9" style="68"/>
    <col min="16129" max="16137" width="3" style="68" customWidth="1"/>
    <col min="16138" max="16138" width="3.125" style="68" customWidth="1"/>
    <col min="16139" max="16159" width="3" style="68" customWidth="1"/>
    <col min="16160" max="16160" width="6.25" style="68" customWidth="1"/>
    <col min="16161" max="16161" width="4.625" style="68" customWidth="1"/>
    <col min="16162" max="16384" width="9" style="68"/>
  </cols>
  <sheetData>
    <row r="1" spans="1:33" s="1" customFormat="1" ht="15.75" customHeight="1">
      <c r="A1" s="323" t="s">
        <v>485</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5"/>
      <c r="AG1" s="326"/>
    </row>
    <row r="2" spans="1:33" s="1" customFormat="1" ht="15.75" customHeight="1">
      <c r="A2" s="327" t="s">
        <v>486</v>
      </c>
      <c r="B2" s="328"/>
      <c r="C2" s="328"/>
      <c r="D2" s="328"/>
      <c r="E2" s="328"/>
      <c r="F2" s="329"/>
      <c r="G2" s="329"/>
      <c r="H2" s="329"/>
      <c r="I2" s="329"/>
      <c r="J2" s="329"/>
      <c r="K2" s="329" t="s">
        <v>487</v>
      </c>
      <c r="L2" s="753"/>
      <c r="M2" s="753"/>
      <c r="N2" s="753"/>
      <c r="O2" s="753"/>
      <c r="P2" s="749" t="s">
        <v>488</v>
      </c>
      <c r="Q2" s="749"/>
      <c r="R2" s="749"/>
      <c r="S2" s="753"/>
      <c r="T2" s="753"/>
      <c r="U2" s="753"/>
      <c r="V2" s="753"/>
      <c r="W2" s="749" t="s">
        <v>489</v>
      </c>
      <c r="X2" s="749"/>
      <c r="Y2" s="749"/>
      <c r="Z2" s="750"/>
      <c r="AA2" s="750"/>
      <c r="AB2" s="750"/>
      <c r="AC2" s="750"/>
      <c r="AD2" s="750"/>
      <c r="AE2" s="750"/>
      <c r="AF2" s="331" t="s">
        <v>18</v>
      </c>
      <c r="AG2" s="326"/>
    </row>
    <row r="3" spans="1:33" s="1" customFormat="1" ht="15.75" customHeight="1">
      <c r="A3" s="327" t="s">
        <v>490</v>
      </c>
      <c r="B3" s="328"/>
      <c r="C3" s="328"/>
      <c r="D3" s="328"/>
      <c r="E3" s="328"/>
      <c r="F3" s="332"/>
      <c r="G3" s="332"/>
      <c r="H3" s="332"/>
      <c r="I3" s="332"/>
      <c r="J3" s="332"/>
      <c r="K3" s="754"/>
      <c r="L3" s="754"/>
      <c r="M3" s="754"/>
      <c r="N3" s="754"/>
      <c r="O3" s="754"/>
      <c r="P3" s="754"/>
      <c r="Q3" s="754"/>
      <c r="R3" s="754"/>
      <c r="S3" s="754"/>
      <c r="T3" s="754"/>
      <c r="U3" s="754"/>
      <c r="V3" s="754"/>
      <c r="W3" s="754"/>
      <c r="X3" s="754"/>
      <c r="Y3" s="754"/>
      <c r="Z3" s="754"/>
      <c r="AA3" s="754"/>
      <c r="AB3" s="754"/>
      <c r="AC3" s="754"/>
      <c r="AD3" s="754"/>
      <c r="AE3" s="754"/>
      <c r="AF3" s="755"/>
      <c r="AG3" s="326"/>
    </row>
    <row r="4" spans="1:33" s="1" customFormat="1" ht="15.75" customHeight="1">
      <c r="A4" s="327" t="s">
        <v>491</v>
      </c>
      <c r="B4" s="328"/>
      <c r="C4" s="328"/>
      <c r="D4" s="328"/>
      <c r="E4" s="328"/>
      <c r="F4" s="328"/>
      <c r="G4" s="328"/>
      <c r="H4" s="328"/>
      <c r="I4" s="328"/>
      <c r="J4" s="328"/>
      <c r="K4" s="329" t="s">
        <v>487</v>
      </c>
      <c r="L4" s="748"/>
      <c r="M4" s="748"/>
      <c r="N4" s="748"/>
      <c r="O4" s="749" t="s">
        <v>492</v>
      </c>
      <c r="P4" s="749"/>
      <c r="Q4" s="749"/>
      <c r="R4" s="749"/>
      <c r="S4" s="749"/>
      <c r="T4" s="748"/>
      <c r="U4" s="748"/>
      <c r="V4" s="748"/>
      <c r="W4" s="749" t="s">
        <v>493</v>
      </c>
      <c r="X4" s="749"/>
      <c r="Y4" s="749"/>
      <c r="Z4" s="749"/>
      <c r="AA4" s="750"/>
      <c r="AB4" s="750"/>
      <c r="AC4" s="750"/>
      <c r="AD4" s="750"/>
      <c r="AE4" s="750"/>
      <c r="AF4" s="331" t="s">
        <v>18</v>
      </c>
      <c r="AG4" s="326"/>
    </row>
    <row r="5" spans="1:33" s="1" customFormat="1" ht="15.75" customHeight="1">
      <c r="A5" s="327"/>
      <c r="B5" s="328"/>
      <c r="C5" s="328"/>
      <c r="D5" s="328"/>
      <c r="E5" s="328"/>
      <c r="F5" s="328"/>
      <c r="G5" s="328"/>
      <c r="H5" s="328"/>
      <c r="I5" s="328"/>
      <c r="J5" s="328"/>
      <c r="K5" s="751"/>
      <c r="L5" s="751"/>
      <c r="M5" s="751"/>
      <c r="N5" s="751"/>
      <c r="O5" s="751"/>
      <c r="P5" s="751"/>
      <c r="Q5" s="751"/>
      <c r="R5" s="751"/>
      <c r="S5" s="751"/>
      <c r="T5" s="751"/>
      <c r="U5" s="751"/>
      <c r="V5" s="751"/>
      <c r="W5" s="751"/>
      <c r="X5" s="751"/>
      <c r="Y5" s="751"/>
      <c r="Z5" s="751"/>
      <c r="AA5" s="751"/>
      <c r="AB5" s="751"/>
      <c r="AC5" s="751"/>
      <c r="AD5" s="751"/>
      <c r="AE5" s="751"/>
      <c r="AF5" s="752"/>
      <c r="AG5" s="326"/>
    </row>
    <row r="6" spans="1:33" s="1" customFormat="1" ht="15.75" customHeight="1">
      <c r="A6" s="327" t="s">
        <v>494</v>
      </c>
      <c r="B6" s="328"/>
      <c r="C6" s="328"/>
      <c r="D6" s="328"/>
      <c r="E6" s="328"/>
      <c r="F6" s="328"/>
      <c r="G6" s="328"/>
      <c r="H6" s="328"/>
      <c r="I6" s="328"/>
      <c r="J6" s="328"/>
      <c r="K6" s="756"/>
      <c r="L6" s="756"/>
      <c r="M6" s="756"/>
      <c r="N6" s="333"/>
      <c r="O6" s="330"/>
      <c r="P6" s="330"/>
      <c r="Q6" s="330"/>
      <c r="R6" s="328"/>
      <c r="S6" s="328"/>
      <c r="T6" s="328"/>
      <c r="U6" s="328"/>
      <c r="V6" s="328"/>
      <c r="W6" s="328"/>
      <c r="X6" s="328"/>
      <c r="Y6" s="328"/>
      <c r="Z6" s="328"/>
      <c r="AA6" s="328"/>
      <c r="AB6" s="328"/>
      <c r="AC6" s="328"/>
      <c r="AD6" s="328"/>
      <c r="AE6" s="328"/>
      <c r="AF6" s="331"/>
      <c r="AG6" s="326"/>
    </row>
    <row r="7" spans="1:33" s="1" customFormat="1" ht="15.75" customHeight="1">
      <c r="A7" s="327" t="s">
        <v>495</v>
      </c>
      <c r="B7" s="328"/>
      <c r="C7" s="328"/>
      <c r="D7" s="328"/>
      <c r="E7" s="328"/>
      <c r="F7" s="328"/>
      <c r="G7" s="328"/>
      <c r="H7" s="328"/>
      <c r="I7" s="328"/>
      <c r="J7" s="328"/>
      <c r="K7" s="757"/>
      <c r="L7" s="757"/>
      <c r="M7" s="757"/>
      <c r="N7" s="757"/>
      <c r="O7" s="757"/>
      <c r="P7" s="757"/>
      <c r="Q7" s="757"/>
      <c r="R7" s="757"/>
      <c r="S7" s="757"/>
      <c r="T7" s="757"/>
      <c r="U7" s="757"/>
      <c r="V7" s="757"/>
      <c r="W7" s="757"/>
      <c r="X7" s="757"/>
      <c r="Y7" s="757"/>
      <c r="Z7" s="757"/>
      <c r="AA7" s="757"/>
      <c r="AB7" s="757"/>
      <c r="AC7" s="757"/>
      <c r="AD7" s="757"/>
      <c r="AE7" s="757"/>
      <c r="AF7" s="758"/>
      <c r="AG7" s="326"/>
    </row>
    <row r="8" spans="1:33" s="1" customFormat="1" ht="15.75" customHeight="1">
      <c r="A8" s="327" t="s">
        <v>496</v>
      </c>
      <c r="B8" s="328"/>
      <c r="C8" s="328"/>
      <c r="D8" s="328"/>
      <c r="E8" s="328"/>
      <c r="F8" s="328"/>
      <c r="G8" s="328"/>
      <c r="H8" s="328"/>
      <c r="I8" s="328"/>
      <c r="J8" s="328"/>
      <c r="K8" s="759"/>
      <c r="L8" s="759"/>
      <c r="M8" s="759"/>
      <c r="N8" s="759"/>
      <c r="O8" s="759"/>
      <c r="P8" s="759"/>
      <c r="Q8" s="759"/>
      <c r="R8" s="759"/>
      <c r="S8" s="759"/>
      <c r="T8" s="759"/>
      <c r="U8" s="759"/>
      <c r="V8" s="759"/>
      <c r="W8" s="759"/>
      <c r="X8" s="759"/>
      <c r="Y8" s="759"/>
      <c r="Z8" s="759"/>
      <c r="AA8" s="759"/>
      <c r="AB8" s="759"/>
      <c r="AC8" s="759"/>
      <c r="AD8" s="759"/>
      <c r="AE8" s="759"/>
      <c r="AF8" s="760"/>
      <c r="AG8" s="326"/>
    </row>
    <row r="9" spans="1:33" s="1" customFormat="1" ht="15.75" customHeight="1">
      <c r="A9" s="327" t="s">
        <v>497</v>
      </c>
      <c r="B9" s="328"/>
      <c r="C9" s="328"/>
      <c r="D9" s="328"/>
      <c r="E9" s="328"/>
      <c r="F9" s="328"/>
      <c r="G9" s="328"/>
      <c r="H9" s="328"/>
      <c r="I9" s="328"/>
      <c r="J9" s="328"/>
      <c r="K9" s="759"/>
      <c r="L9" s="759"/>
      <c r="M9" s="759"/>
      <c r="N9" s="759"/>
      <c r="O9" s="759"/>
      <c r="P9" s="759"/>
      <c r="Q9" s="759"/>
      <c r="R9" s="759"/>
      <c r="S9" s="759"/>
      <c r="T9" s="759"/>
      <c r="U9" s="759"/>
      <c r="V9" s="759"/>
      <c r="W9" s="759"/>
      <c r="X9" s="759"/>
      <c r="Y9" s="759"/>
      <c r="Z9" s="759"/>
      <c r="AA9" s="759"/>
      <c r="AB9" s="759"/>
      <c r="AC9" s="759"/>
      <c r="AD9" s="759"/>
      <c r="AE9" s="759"/>
      <c r="AF9" s="760"/>
      <c r="AG9" s="326"/>
    </row>
    <row r="10" spans="1:33" s="1" customFormat="1" ht="15.75" customHeight="1" thickBot="1">
      <c r="A10" s="334" t="s">
        <v>498</v>
      </c>
      <c r="B10" s="335"/>
      <c r="C10" s="335"/>
      <c r="D10" s="335"/>
      <c r="E10" s="335"/>
      <c r="F10" s="335"/>
      <c r="G10" s="335"/>
      <c r="H10" s="335"/>
      <c r="I10" s="335"/>
      <c r="J10" s="335"/>
      <c r="K10" s="761"/>
      <c r="L10" s="761"/>
      <c r="M10" s="761"/>
      <c r="N10" s="761"/>
      <c r="O10" s="761"/>
      <c r="P10" s="761"/>
      <c r="Q10" s="761"/>
      <c r="R10" s="761"/>
      <c r="S10" s="761"/>
      <c r="T10" s="761"/>
      <c r="U10" s="761"/>
      <c r="V10" s="761"/>
      <c r="W10" s="761"/>
      <c r="X10" s="761"/>
      <c r="Y10" s="761"/>
      <c r="Z10" s="761"/>
      <c r="AA10" s="761"/>
      <c r="AB10" s="761"/>
      <c r="AC10" s="761"/>
      <c r="AD10" s="761"/>
      <c r="AE10" s="761"/>
      <c r="AF10" s="762"/>
      <c r="AG10" s="326"/>
    </row>
    <row r="11" spans="1:33" s="1" customFormat="1" ht="15.75" customHeight="1">
      <c r="A11" s="323" t="s">
        <v>499</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5"/>
      <c r="AG11" s="326"/>
    </row>
    <row r="12" spans="1:33" s="1" customFormat="1" ht="15.75" customHeight="1">
      <c r="A12" s="327" t="s">
        <v>486</v>
      </c>
      <c r="B12" s="328"/>
      <c r="C12" s="328"/>
      <c r="D12" s="328"/>
      <c r="E12" s="328"/>
      <c r="F12" s="329"/>
      <c r="G12" s="329"/>
      <c r="H12" s="329"/>
      <c r="I12" s="329"/>
      <c r="J12" s="329"/>
      <c r="K12" s="329" t="s">
        <v>487</v>
      </c>
      <c r="L12" s="753"/>
      <c r="M12" s="753"/>
      <c r="N12" s="753"/>
      <c r="O12" s="753"/>
      <c r="P12" s="749" t="s">
        <v>488</v>
      </c>
      <c r="Q12" s="749"/>
      <c r="R12" s="749"/>
      <c r="S12" s="753"/>
      <c r="T12" s="753"/>
      <c r="U12" s="753"/>
      <c r="V12" s="753"/>
      <c r="W12" s="749" t="s">
        <v>489</v>
      </c>
      <c r="X12" s="749"/>
      <c r="Y12" s="749"/>
      <c r="Z12" s="750"/>
      <c r="AA12" s="750"/>
      <c r="AB12" s="750"/>
      <c r="AC12" s="750"/>
      <c r="AD12" s="750"/>
      <c r="AE12" s="750"/>
      <c r="AF12" s="331" t="s">
        <v>18</v>
      </c>
      <c r="AG12" s="326"/>
    </row>
    <row r="13" spans="1:33" s="1" customFormat="1" ht="15.75" customHeight="1">
      <c r="A13" s="327" t="s">
        <v>490</v>
      </c>
      <c r="B13" s="328"/>
      <c r="C13" s="328"/>
      <c r="D13" s="328"/>
      <c r="E13" s="328"/>
      <c r="F13" s="332"/>
      <c r="G13" s="332"/>
      <c r="H13" s="332"/>
      <c r="I13" s="332"/>
      <c r="J13" s="332"/>
      <c r="K13" s="754"/>
      <c r="L13" s="754"/>
      <c r="M13" s="754"/>
      <c r="N13" s="754"/>
      <c r="O13" s="754"/>
      <c r="P13" s="754"/>
      <c r="Q13" s="754"/>
      <c r="R13" s="754"/>
      <c r="S13" s="754"/>
      <c r="T13" s="754"/>
      <c r="U13" s="754"/>
      <c r="V13" s="754"/>
      <c r="W13" s="754"/>
      <c r="X13" s="754"/>
      <c r="Y13" s="754"/>
      <c r="Z13" s="754"/>
      <c r="AA13" s="754"/>
      <c r="AB13" s="754"/>
      <c r="AC13" s="754"/>
      <c r="AD13" s="754"/>
      <c r="AE13" s="754"/>
      <c r="AF13" s="755"/>
      <c r="AG13" s="326"/>
    </row>
    <row r="14" spans="1:33" s="1" customFormat="1" ht="15.75" customHeight="1">
      <c r="A14" s="327" t="s">
        <v>491</v>
      </c>
      <c r="B14" s="328"/>
      <c r="C14" s="328"/>
      <c r="D14" s="328"/>
      <c r="E14" s="328"/>
      <c r="F14" s="328"/>
      <c r="G14" s="328"/>
      <c r="H14" s="328"/>
      <c r="I14" s="328"/>
      <c r="J14" s="328"/>
      <c r="K14" s="329" t="s">
        <v>487</v>
      </c>
      <c r="L14" s="748"/>
      <c r="M14" s="748"/>
      <c r="N14" s="748"/>
      <c r="O14" s="749" t="s">
        <v>492</v>
      </c>
      <c r="P14" s="749"/>
      <c r="Q14" s="749"/>
      <c r="R14" s="749"/>
      <c r="S14" s="749"/>
      <c r="T14" s="748"/>
      <c r="U14" s="748"/>
      <c r="V14" s="748"/>
      <c r="W14" s="749" t="s">
        <v>493</v>
      </c>
      <c r="X14" s="749"/>
      <c r="Y14" s="749"/>
      <c r="Z14" s="749"/>
      <c r="AA14" s="750"/>
      <c r="AB14" s="750"/>
      <c r="AC14" s="750"/>
      <c r="AD14" s="750"/>
      <c r="AE14" s="750"/>
      <c r="AF14" s="331" t="s">
        <v>18</v>
      </c>
      <c r="AG14" s="326"/>
    </row>
    <row r="15" spans="1:33" s="1" customFormat="1" ht="15.75" customHeight="1">
      <c r="A15" s="327"/>
      <c r="B15" s="763"/>
      <c r="C15" s="763"/>
      <c r="D15" s="763"/>
      <c r="E15" s="763"/>
      <c r="F15" s="763"/>
      <c r="G15" s="763"/>
      <c r="H15" s="763"/>
      <c r="I15" s="763"/>
      <c r="J15" s="763"/>
      <c r="K15" s="751"/>
      <c r="L15" s="751"/>
      <c r="M15" s="751"/>
      <c r="N15" s="751"/>
      <c r="O15" s="751"/>
      <c r="P15" s="751"/>
      <c r="Q15" s="751"/>
      <c r="R15" s="751"/>
      <c r="S15" s="751"/>
      <c r="T15" s="751"/>
      <c r="U15" s="751"/>
      <c r="V15" s="751"/>
      <c r="W15" s="751"/>
      <c r="X15" s="751"/>
      <c r="Y15" s="751"/>
      <c r="Z15" s="751"/>
      <c r="AA15" s="751"/>
      <c r="AB15" s="751"/>
      <c r="AC15" s="751"/>
      <c r="AD15" s="751"/>
      <c r="AE15" s="751"/>
      <c r="AF15" s="752"/>
      <c r="AG15" s="326"/>
    </row>
    <row r="16" spans="1:33" s="1" customFormat="1" ht="15.75" customHeight="1">
      <c r="A16" s="327" t="s">
        <v>494</v>
      </c>
      <c r="B16" s="328"/>
      <c r="C16" s="328"/>
      <c r="D16" s="328"/>
      <c r="E16" s="328"/>
      <c r="F16" s="328"/>
      <c r="G16" s="328"/>
      <c r="H16" s="328"/>
      <c r="I16" s="328"/>
      <c r="J16" s="328"/>
      <c r="K16" s="756"/>
      <c r="L16" s="756"/>
      <c r="M16" s="756"/>
      <c r="N16" s="333"/>
      <c r="O16" s="330"/>
      <c r="P16" s="330"/>
      <c r="Q16" s="330"/>
      <c r="R16" s="328"/>
      <c r="S16" s="328"/>
      <c r="T16" s="328"/>
      <c r="U16" s="328"/>
      <c r="V16" s="328"/>
      <c r="W16" s="328"/>
      <c r="X16" s="328"/>
      <c r="Y16" s="328"/>
      <c r="Z16" s="328"/>
      <c r="AA16" s="328"/>
      <c r="AB16" s="328"/>
      <c r="AC16" s="328"/>
      <c r="AD16" s="328"/>
      <c r="AE16" s="328"/>
      <c r="AF16" s="331"/>
      <c r="AG16" s="326"/>
    </row>
    <row r="17" spans="1:33" s="1" customFormat="1" ht="15.75" customHeight="1">
      <c r="A17" s="327" t="s">
        <v>495</v>
      </c>
      <c r="B17" s="328"/>
      <c r="C17" s="328"/>
      <c r="D17" s="328"/>
      <c r="E17" s="328"/>
      <c r="F17" s="328"/>
      <c r="G17" s="328"/>
      <c r="H17" s="328"/>
      <c r="I17" s="328"/>
      <c r="J17" s="328"/>
      <c r="K17" s="757"/>
      <c r="L17" s="757"/>
      <c r="M17" s="757"/>
      <c r="N17" s="757"/>
      <c r="O17" s="757"/>
      <c r="P17" s="757"/>
      <c r="Q17" s="757"/>
      <c r="R17" s="757"/>
      <c r="S17" s="757"/>
      <c r="T17" s="757"/>
      <c r="U17" s="757"/>
      <c r="V17" s="757"/>
      <c r="W17" s="757"/>
      <c r="X17" s="757"/>
      <c r="Y17" s="757"/>
      <c r="Z17" s="757"/>
      <c r="AA17" s="757"/>
      <c r="AB17" s="757"/>
      <c r="AC17" s="757"/>
      <c r="AD17" s="757"/>
      <c r="AE17" s="757"/>
      <c r="AF17" s="758"/>
      <c r="AG17" s="326"/>
    </row>
    <row r="18" spans="1:33" s="1" customFormat="1" ht="15.75" customHeight="1">
      <c r="A18" s="327" t="s">
        <v>496</v>
      </c>
      <c r="B18" s="328"/>
      <c r="C18" s="328"/>
      <c r="D18" s="328"/>
      <c r="E18" s="328"/>
      <c r="F18" s="328"/>
      <c r="G18" s="328"/>
      <c r="H18" s="328"/>
      <c r="I18" s="328"/>
      <c r="J18" s="328"/>
      <c r="K18" s="759"/>
      <c r="L18" s="759"/>
      <c r="M18" s="759"/>
      <c r="N18" s="759"/>
      <c r="O18" s="759"/>
      <c r="P18" s="759"/>
      <c r="Q18" s="759"/>
      <c r="R18" s="759"/>
      <c r="S18" s="759"/>
      <c r="T18" s="759"/>
      <c r="U18" s="759"/>
      <c r="V18" s="759"/>
      <c r="W18" s="759"/>
      <c r="X18" s="759"/>
      <c r="Y18" s="759"/>
      <c r="Z18" s="759"/>
      <c r="AA18" s="759"/>
      <c r="AB18" s="759"/>
      <c r="AC18" s="759"/>
      <c r="AD18" s="759"/>
      <c r="AE18" s="759"/>
      <c r="AF18" s="760"/>
      <c r="AG18" s="326"/>
    </row>
    <row r="19" spans="1:33" s="1" customFormat="1" ht="15.75" customHeight="1">
      <c r="A19" s="327" t="s">
        <v>497</v>
      </c>
      <c r="B19" s="328"/>
      <c r="C19" s="328"/>
      <c r="D19" s="328"/>
      <c r="E19" s="328"/>
      <c r="F19" s="328"/>
      <c r="G19" s="328"/>
      <c r="H19" s="328"/>
      <c r="I19" s="328"/>
      <c r="J19" s="328"/>
      <c r="K19" s="759"/>
      <c r="L19" s="759"/>
      <c r="M19" s="759"/>
      <c r="N19" s="759"/>
      <c r="O19" s="759"/>
      <c r="P19" s="759"/>
      <c r="Q19" s="759"/>
      <c r="R19" s="759"/>
      <c r="S19" s="759"/>
      <c r="T19" s="759"/>
      <c r="U19" s="759"/>
      <c r="V19" s="759"/>
      <c r="W19" s="759"/>
      <c r="X19" s="759"/>
      <c r="Y19" s="759"/>
      <c r="Z19" s="759"/>
      <c r="AA19" s="759"/>
      <c r="AB19" s="759"/>
      <c r="AC19" s="759"/>
      <c r="AD19" s="759"/>
      <c r="AE19" s="759"/>
      <c r="AF19" s="760"/>
      <c r="AG19" s="326"/>
    </row>
    <row r="20" spans="1:33" s="1" customFormat="1" ht="15.75" customHeight="1" thickBot="1">
      <c r="A20" s="334" t="s">
        <v>498</v>
      </c>
      <c r="B20" s="336"/>
      <c r="C20" s="336"/>
      <c r="D20" s="336"/>
      <c r="E20" s="336"/>
      <c r="F20" s="336"/>
      <c r="G20" s="336"/>
      <c r="H20" s="336"/>
      <c r="I20" s="336"/>
      <c r="J20" s="336"/>
      <c r="K20" s="761"/>
      <c r="L20" s="761"/>
      <c r="M20" s="761"/>
      <c r="N20" s="761"/>
      <c r="O20" s="761"/>
      <c r="P20" s="761"/>
      <c r="Q20" s="761"/>
      <c r="R20" s="761"/>
      <c r="S20" s="761"/>
      <c r="T20" s="761"/>
      <c r="U20" s="761"/>
      <c r="V20" s="761"/>
      <c r="W20" s="761"/>
      <c r="X20" s="761"/>
      <c r="Y20" s="761"/>
      <c r="Z20" s="761"/>
      <c r="AA20" s="761"/>
      <c r="AB20" s="761"/>
      <c r="AC20" s="761"/>
      <c r="AD20" s="761"/>
      <c r="AE20" s="761"/>
      <c r="AF20" s="762"/>
      <c r="AG20" s="326"/>
    </row>
    <row r="21" spans="1:33" s="1" customFormat="1" ht="15.75" customHeight="1">
      <c r="A21" s="323" t="s">
        <v>500</v>
      </c>
      <c r="B21" s="337"/>
      <c r="C21" s="337"/>
      <c r="D21" s="337"/>
      <c r="E21" s="337"/>
      <c r="F21" s="337"/>
      <c r="G21" s="337"/>
      <c r="H21" s="337"/>
      <c r="I21" s="337"/>
      <c r="J21" s="337"/>
      <c r="K21" s="764"/>
      <c r="L21" s="764"/>
      <c r="M21" s="764"/>
      <c r="N21" s="764"/>
      <c r="O21" s="764"/>
      <c r="P21" s="764"/>
      <c r="Q21" s="764"/>
      <c r="R21" s="764"/>
      <c r="S21" s="764"/>
      <c r="T21" s="764"/>
      <c r="U21" s="764"/>
      <c r="V21" s="764"/>
      <c r="W21" s="764"/>
      <c r="X21" s="764"/>
      <c r="Y21" s="764"/>
      <c r="Z21" s="764"/>
      <c r="AA21" s="764"/>
      <c r="AB21" s="764"/>
      <c r="AC21" s="764"/>
      <c r="AD21" s="764"/>
      <c r="AE21" s="764"/>
      <c r="AF21" s="765"/>
      <c r="AG21" s="326"/>
    </row>
    <row r="22" spans="1:33" s="1" customFormat="1" ht="15.75" customHeight="1">
      <c r="A22" s="327" t="s">
        <v>486</v>
      </c>
      <c r="B22" s="328"/>
      <c r="C22" s="328"/>
      <c r="D22" s="328"/>
      <c r="E22" s="328"/>
      <c r="F22" s="329"/>
      <c r="G22" s="329"/>
      <c r="H22" s="329"/>
      <c r="I22" s="329"/>
      <c r="J22" s="329"/>
      <c r="K22" s="329" t="s">
        <v>487</v>
      </c>
      <c r="L22" s="753"/>
      <c r="M22" s="753"/>
      <c r="N22" s="753"/>
      <c r="O22" s="753"/>
      <c r="P22" s="749" t="s">
        <v>488</v>
      </c>
      <c r="Q22" s="749"/>
      <c r="R22" s="749"/>
      <c r="S22" s="753"/>
      <c r="T22" s="753"/>
      <c r="U22" s="753"/>
      <c r="V22" s="753"/>
      <c r="W22" s="749" t="s">
        <v>489</v>
      </c>
      <c r="X22" s="749"/>
      <c r="Y22" s="749"/>
      <c r="Z22" s="750"/>
      <c r="AA22" s="750"/>
      <c r="AB22" s="750"/>
      <c r="AC22" s="750"/>
      <c r="AD22" s="750"/>
      <c r="AE22" s="750"/>
      <c r="AF22" s="331" t="s">
        <v>18</v>
      </c>
      <c r="AG22" s="326"/>
    </row>
    <row r="23" spans="1:33" s="1" customFormat="1" ht="15.75" customHeight="1">
      <c r="A23" s="327" t="s">
        <v>490</v>
      </c>
      <c r="B23" s="328"/>
      <c r="C23" s="328"/>
      <c r="D23" s="328"/>
      <c r="E23" s="328"/>
      <c r="F23" s="332"/>
      <c r="G23" s="332"/>
      <c r="H23" s="332"/>
      <c r="I23" s="332"/>
      <c r="J23" s="332"/>
      <c r="K23" s="754"/>
      <c r="L23" s="754"/>
      <c r="M23" s="754"/>
      <c r="N23" s="754"/>
      <c r="O23" s="754"/>
      <c r="P23" s="754"/>
      <c r="Q23" s="754"/>
      <c r="R23" s="754"/>
      <c r="S23" s="754"/>
      <c r="T23" s="754"/>
      <c r="U23" s="754"/>
      <c r="V23" s="754"/>
      <c r="W23" s="754"/>
      <c r="X23" s="754"/>
      <c r="Y23" s="754"/>
      <c r="Z23" s="754"/>
      <c r="AA23" s="754"/>
      <c r="AB23" s="754"/>
      <c r="AC23" s="754"/>
      <c r="AD23" s="754"/>
      <c r="AE23" s="754"/>
      <c r="AF23" s="755"/>
      <c r="AG23" s="326"/>
    </row>
    <row r="24" spans="1:33" s="1" customFormat="1" ht="15.75" customHeight="1">
      <c r="A24" s="327" t="s">
        <v>491</v>
      </c>
      <c r="B24" s="328"/>
      <c r="C24" s="328"/>
      <c r="D24" s="328"/>
      <c r="E24" s="328"/>
      <c r="F24" s="328"/>
      <c r="G24" s="328"/>
      <c r="H24" s="328"/>
      <c r="I24" s="328"/>
      <c r="J24" s="328"/>
      <c r="K24" s="329" t="s">
        <v>487</v>
      </c>
      <c r="L24" s="748"/>
      <c r="M24" s="748"/>
      <c r="N24" s="748"/>
      <c r="O24" s="749" t="s">
        <v>492</v>
      </c>
      <c r="P24" s="749"/>
      <c r="Q24" s="749"/>
      <c r="R24" s="749"/>
      <c r="S24" s="749"/>
      <c r="T24" s="748"/>
      <c r="U24" s="748"/>
      <c r="V24" s="748"/>
      <c r="W24" s="749" t="s">
        <v>493</v>
      </c>
      <c r="X24" s="749"/>
      <c r="Y24" s="749"/>
      <c r="Z24" s="749"/>
      <c r="AA24" s="750"/>
      <c r="AB24" s="750"/>
      <c r="AC24" s="750"/>
      <c r="AD24" s="750"/>
      <c r="AE24" s="750"/>
      <c r="AF24" s="331" t="s">
        <v>18</v>
      </c>
      <c r="AG24" s="326"/>
    </row>
    <row r="25" spans="1:33" s="1" customFormat="1" ht="15.75" customHeight="1">
      <c r="A25" s="327"/>
      <c r="B25" s="328"/>
      <c r="C25" s="328"/>
      <c r="D25" s="328"/>
      <c r="E25" s="328"/>
      <c r="F25" s="328"/>
      <c r="G25" s="328"/>
      <c r="H25" s="328"/>
      <c r="I25" s="328"/>
      <c r="J25" s="328"/>
      <c r="K25" s="751"/>
      <c r="L25" s="751"/>
      <c r="M25" s="751"/>
      <c r="N25" s="751"/>
      <c r="O25" s="751"/>
      <c r="P25" s="751"/>
      <c r="Q25" s="751"/>
      <c r="R25" s="751"/>
      <c r="S25" s="751"/>
      <c r="T25" s="751"/>
      <c r="U25" s="751"/>
      <c r="V25" s="751"/>
      <c r="W25" s="751"/>
      <c r="X25" s="751"/>
      <c r="Y25" s="751"/>
      <c r="Z25" s="751"/>
      <c r="AA25" s="751"/>
      <c r="AB25" s="751"/>
      <c r="AC25" s="751"/>
      <c r="AD25" s="751"/>
      <c r="AE25" s="751"/>
      <c r="AF25" s="752"/>
      <c r="AG25" s="326"/>
    </row>
    <row r="26" spans="1:33" s="1" customFormat="1" ht="15.75" customHeight="1">
      <c r="A26" s="327" t="s">
        <v>494</v>
      </c>
      <c r="B26" s="328"/>
      <c r="C26" s="328"/>
      <c r="D26" s="328"/>
      <c r="E26" s="328"/>
      <c r="F26" s="328"/>
      <c r="G26" s="328"/>
      <c r="H26" s="328"/>
      <c r="I26" s="328"/>
      <c r="J26" s="328"/>
      <c r="K26" s="756"/>
      <c r="L26" s="756"/>
      <c r="M26" s="756"/>
      <c r="N26" s="333"/>
      <c r="O26" s="330"/>
      <c r="P26" s="330"/>
      <c r="Q26" s="330"/>
      <c r="R26" s="328"/>
      <c r="S26" s="328"/>
      <c r="T26" s="328"/>
      <c r="U26" s="328"/>
      <c r="V26" s="328"/>
      <c r="W26" s="328"/>
      <c r="X26" s="328"/>
      <c r="Y26" s="328"/>
      <c r="Z26" s="328"/>
      <c r="AA26" s="328"/>
      <c r="AB26" s="328"/>
      <c r="AC26" s="328"/>
      <c r="AD26" s="328"/>
      <c r="AE26" s="328"/>
      <c r="AF26" s="331"/>
      <c r="AG26" s="326"/>
    </row>
    <row r="27" spans="1:33" s="1" customFormat="1" ht="15.75" customHeight="1">
      <c r="A27" s="327" t="s">
        <v>495</v>
      </c>
      <c r="B27" s="328"/>
      <c r="C27" s="328"/>
      <c r="D27" s="328"/>
      <c r="E27" s="328"/>
      <c r="F27" s="328"/>
      <c r="G27" s="328"/>
      <c r="H27" s="328"/>
      <c r="I27" s="328"/>
      <c r="J27" s="328"/>
      <c r="K27" s="757"/>
      <c r="L27" s="757"/>
      <c r="M27" s="757"/>
      <c r="N27" s="757"/>
      <c r="O27" s="757"/>
      <c r="P27" s="757"/>
      <c r="Q27" s="757"/>
      <c r="R27" s="757"/>
      <c r="S27" s="757"/>
      <c r="T27" s="757"/>
      <c r="U27" s="757"/>
      <c r="V27" s="757"/>
      <c r="W27" s="757"/>
      <c r="X27" s="757"/>
      <c r="Y27" s="757"/>
      <c r="Z27" s="757"/>
      <c r="AA27" s="757"/>
      <c r="AB27" s="757"/>
      <c r="AC27" s="757"/>
      <c r="AD27" s="757"/>
      <c r="AE27" s="757"/>
      <c r="AF27" s="758"/>
      <c r="AG27" s="326"/>
    </row>
    <row r="28" spans="1:33" s="1" customFormat="1" ht="15.75" customHeight="1">
      <c r="A28" s="327" t="s">
        <v>496</v>
      </c>
      <c r="B28" s="328"/>
      <c r="C28" s="328"/>
      <c r="D28" s="328"/>
      <c r="E28" s="328"/>
      <c r="F28" s="328"/>
      <c r="G28" s="328"/>
      <c r="H28" s="328"/>
      <c r="I28" s="328"/>
      <c r="J28" s="328"/>
      <c r="K28" s="759"/>
      <c r="L28" s="759"/>
      <c r="M28" s="759"/>
      <c r="N28" s="759"/>
      <c r="O28" s="759"/>
      <c r="P28" s="759"/>
      <c r="Q28" s="759"/>
      <c r="R28" s="759"/>
      <c r="S28" s="759"/>
      <c r="T28" s="759"/>
      <c r="U28" s="759"/>
      <c r="V28" s="759"/>
      <c r="W28" s="759"/>
      <c r="X28" s="759"/>
      <c r="Y28" s="759"/>
      <c r="Z28" s="759"/>
      <c r="AA28" s="759"/>
      <c r="AB28" s="759"/>
      <c r="AC28" s="759"/>
      <c r="AD28" s="759"/>
      <c r="AE28" s="759"/>
      <c r="AF28" s="760"/>
      <c r="AG28" s="326"/>
    </row>
    <row r="29" spans="1:33" s="1" customFormat="1" ht="15.75" customHeight="1">
      <c r="A29" s="327" t="s">
        <v>497</v>
      </c>
      <c r="B29" s="328"/>
      <c r="C29" s="328"/>
      <c r="D29" s="328"/>
      <c r="E29" s="328"/>
      <c r="F29" s="328"/>
      <c r="G29" s="328"/>
      <c r="H29" s="328"/>
      <c r="I29" s="328"/>
      <c r="J29" s="328"/>
      <c r="K29" s="759"/>
      <c r="L29" s="759"/>
      <c r="M29" s="759"/>
      <c r="N29" s="759"/>
      <c r="O29" s="759"/>
      <c r="P29" s="759"/>
      <c r="Q29" s="759"/>
      <c r="R29" s="759"/>
      <c r="S29" s="759"/>
      <c r="T29" s="759"/>
      <c r="U29" s="759"/>
      <c r="V29" s="759"/>
      <c r="W29" s="759"/>
      <c r="X29" s="759"/>
      <c r="Y29" s="759"/>
      <c r="Z29" s="759"/>
      <c r="AA29" s="759"/>
      <c r="AB29" s="759"/>
      <c r="AC29" s="759"/>
      <c r="AD29" s="759"/>
      <c r="AE29" s="759"/>
      <c r="AF29" s="760"/>
      <c r="AG29" s="326"/>
    </row>
    <row r="30" spans="1:33" s="1" customFormat="1" ht="15.75" customHeight="1" thickBot="1">
      <c r="A30" s="334" t="s">
        <v>498</v>
      </c>
      <c r="B30" s="335"/>
      <c r="C30" s="335"/>
      <c r="D30" s="335"/>
      <c r="E30" s="335"/>
      <c r="F30" s="335"/>
      <c r="G30" s="335"/>
      <c r="H30" s="335"/>
      <c r="I30" s="335"/>
      <c r="J30" s="335"/>
      <c r="K30" s="761"/>
      <c r="L30" s="761"/>
      <c r="M30" s="761"/>
      <c r="N30" s="761"/>
      <c r="O30" s="761"/>
      <c r="P30" s="761"/>
      <c r="Q30" s="761"/>
      <c r="R30" s="761"/>
      <c r="S30" s="761"/>
      <c r="T30" s="761"/>
      <c r="U30" s="761"/>
      <c r="V30" s="761"/>
      <c r="W30" s="761"/>
      <c r="X30" s="761"/>
      <c r="Y30" s="761"/>
      <c r="Z30" s="761"/>
      <c r="AA30" s="761"/>
      <c r="AB30" s="761"/>
      <c r="AC30" s="761"/>
      <c r="AD30" s="761"/>
      <c r="AE30" s="761"/>
      <c r="AF30" s="762"/>
      <c r="AG30" s="326"/>
    </row>
    <row r="31" spans="1:33" s="1" customFormat="1" ht="15.75" customHeight="1">
      <c r="A31" s="323" t="s">
        <v>501</v>
      </c>
      <c r="B31" s="337"/>
      <c r="C31" s="337"/>
      <c r="D31" s="337"/>
      <c r="E31" s="337"/>
      <c r="F31" s="337"/>
      <c r="G31" s="337"/>
      <c r="H31" s="337"/>
      <c r="I31" s="337"/>
      <c r="J31" s="337"/>
      <c r="K31" s="764"/>
      <c r="L31" s="764"/>
      <c r="M31" s="764"/>
      <c r="N31" s="764"/>
      <c r="O31" s="764"/>
      <c r="P31" s="764"/>
      <c r="Q31" s="764"/>
      <c r="R31" s="764"/>
      <c r="S31" s="764"/>
      <c r="T31" s="764"/>
      <c r="U31" s="764"/>
      <c r="V31" s="764"/>
      <c r="W31" s="764"/>
      <c r="X31" s="764"/>
      <c r="Y31" s="764"/>
      <c r="Z31" s="764"/>
      <c r="AA31" s="764"/>
      <c r="AB31" s="764"/>
      <c r="AC31" s="764"/>
      <c r="AD31" s="764"/>
      <c r="AE31" s="764"/>
      <c r="AF31" s="765"/>
      <c r="AG31" s="326"/>
    </row>
    <row r="32" spans="1:33" s="1" customFormat="1" ht="15.75" customHeight="1">
      <c r="A32" s="327" t="s">
        <v>486</v>
      </c>
      <c r="B32" s="328"/>
      <c r="C32" s="328"/>
      <c r="D32" s="328"/>
      <c r="E32" s="328"/>
      <c r="F32" s="329"/>
      <c r="G32" s="329"/>
      <c r="H32" s="329"/>
      <c r="I32" s="329"/>
      <c r="J32" s="329"/>
      <c r="K32" s="329" t="s">
        <v>487</v>
      </c>
      <c r="L32" s="753"/>
      <c r="M32" s="753"/>
      <c r="N32" s="753"/>
      <c r="O32" s="753"/>
      <c r="P32" s="749" t="s">
        <v>488</v>
      </c>
      <c r="Q32" s="749"/>
      <c r="R32" s="749"/>
      <c r="S32" s="753"/>
      <c r="T32" s="753"/>
      <c r="U32" s="753"/>
      <c r="V32" s="753"/>
      <c r="W32" s="749" t="s">
        <v>489</v>
      </c>
      <c r="X32" s="749"/>
      <c r="Y32" s="749"/>
      <c r="Z32" s="750"/>
      <c r="AA32" s="750"/>
      <c r="AB32" s="750"/>
      <c r="AC32" s="750"/>
      <c r="AD32" s="750"/>
      <c r="AE32" s="750"/>
      <c r="AF32" s="331" t="s">
        <v>18</v>
      </c>
      <c r="AG32" s="326"/>
    </row>
    <row r="33" spans="1:33" s="1" customFormat="1" ht="15.75" customHeight="1">
      <c r="A33" s="327" t="s">
        <v>490</v>
      </c>
      <c r="B33" s="328"/>
      <c r="C33" s="328"/>
      <c r="D33" s="328"/>
      <c r="E33" s="328"/>
      <c r="F33" s="332"/>
      <c r="G33" s="332"/>
      <c r="H33" s="332"/>
      <c r="I33" s="332"/>
      <c r="J33" s="332"/>
      <c r="K33" s="754"/>
      <c r="L33" s="754"/>
      <c r="M33" s="754"/>
      <c r="N33" s="754"/>
      <c r="O33" s="754"/>
      <c r="P33" s="754"/>
      <c r="Q33" s="754"/>
      <c r="R33" s="754"/>
      <c r="S33" s="754"/>
      <c r="T33" s="754"/>
      <c r="U33" s="754"/>
      <c r="V33" s="754"/>
      <c r="W33" s="754"/>
      <c r="X33" s="754"/>
      <c r="Y33" s="754"/>
      <c r="Z33" s="754"/>
      <c r="AA33" s="754"/>
      <c r="AB33" s="754"/>
      <c r="AC33" s="754"/>
      <c r="AD33" s="754"/>
      <c r="AE33" s="754"/>
      <c r="AF33" s="755"/>
      <c r="AG33" s="326"/>
    </row>
    <row r="34" spans="1:33" s="1" customFormat="1" ht="15.75" customHeight="1">
      <c r="A34" s="327" t="s">
        <v>491</v>
      </c>
      <c r="B34" s="328"/>
      <c r="C34" s="328"/>
      <c r="D34" s="328"/>
      <c r="E34" s="328"/>
      <c r="F34" s="328"/>
      <c r="G34" s="328"/>
      <c r="H34" s="328"/>
      <c r="I34" s="328"/>
      <c r="J34" s="328"/>
      <c r="K34" s="329" t="s">
        <v>487</v>
      </c>
      <c r="L34" s="748"/>
      <c r="M34" s="748"/>
      <c r="N34" s="748"/>
      <c r="O34" s="749" t="s">
        <v>492</v>
      </c>
      <c r="P34" s="749"/>
      <c r="Q34" s="749"/>
      <c r="R34" s="749"/>
      <c r="S34" s="749"/>
      <c r="T34" s="748"/>
      <c r="U34" s="748"/>
      <c r="V34" s="748"/>
      <c r="W34" s="749" t="s">
        <v>493</v>
      </c>
      <c r="X34" s="749"/>
      <c r="Y34" s="749"/>
      <c r="Z34" s="749"/>
      <c r="AA34" s="750"/>
      <c r="AB34" s="750"/>
      <c r="AC34" s="750"/>
      <c r="AD34" s="750"/>
      <c r="AE34" s="750"/>
      <c r="AF34" s="331" t="s">
        <v>18</v>
      </c>
      <c r="AG34" s="326"/>
    </row>
    <row r="35" spans="1:33" s="1" customFormat="1" ht="15.75" customHeight="1">
      <c r="A35" s="327"/>
      <c r="B35" s="328"/>
      <c r="C35" s="328"/>
      <c r="D35" s="328"/>
      <c r="E35" s="328"/>
      <c r="F35" s="328"/>
      <c r="G35" s="328"/>
      <c r="H35" s="328"/>
      <c r="I35" s="328"/>
      <c r="J35" s="328"/>
      <c r="K35" s="751"/>
      <c r="L35" s="751"/>
      <c r="M35" s="751"/>
      <c r="N35" s="751"/>
      <c r="O35" s="751"/>
      <c r="P35" s="751"/>
      <c r="Q35" s="751"/>
      <c r="R35" s="751"/>
      <c r="S35" s="751"/>
      <c r="T35" s="751"/>
      <c r="U35" s="751"/>
      <c r="V35" s="751"/>
      <c r="W35" s="751"/>
      <c r="X35" s="751"/>
      <c r="Y35" s="751"/>
      <c r="Z35" s="751"/>
      <c r="AA35" s="751"/>
      <c r="AB35" s="751"/>
      <c r="AC35" s="751"/>
      <c r="AD35" s="751"/>
      <c r="AE35" s="751"/>
      <c r="AF35" s="752"/>
      <c r="AG35" s="326"/>
    </row>
    <row r="36" spans="1:33" s="1" customFormat="1" ht="15.75" customHeight="1">
      <c r="A36" s="327" t="s">
        <v>494</v>
      </c>
      <c r="B36" s="328"/>
      <c r="C36" s="328"/>
      <c r="D36" s="328"/>
      <c r="E36" s="328"/>
      <c r="F36" s="328"/>
      <c r="G36" s="328"/>
      <c r="H36" s="328"/>
      <c r="I36" s="328"/>
      <c r="J36" s="328"/>
      <c r="K36" s="756"/>
      <c r="L36" s="756"/>
      <c r="M36" s="756"/>
      <c r="N36" s="333"/>
      <c r="O36" s="330"/>
      <c r="P36" s="330"/>
      <c r="Q36" s="330"/>
      <c r="R36" s="328"/>
      <c r="S36" s="328"/>
      <c r="T36" s="328"/>
      <c r="U36" s="328"/>
      <c r="V36" s="328"/>
      <c r="W36" s="328"/>
      <c r="X36" s="328"/>
      <c r="Y36" s="328"/>
      <c r="Z36" s="328"/>
      <c r="AA36" s="328"/>
      <c r="AB36" s="328"/>
      <c r="AC36" s="328"/>
      <c r="AD36" s="328"/>
      <c r="AE36" s="328"/>
      <c r="AF36" s="331"/>
      <c r="AG36" s="326"/>
    </row>
    <row r="37" spans="1:33" s="1" customFormat="1" ht="15.75" customHeight="1">
      <c r="A37" s="327" t="s">
        <v>495</v>
      </c>
      <c r="B37" s="328"/>
      <c r="C37" s="328"/>
      <c r="D37" s="328"/>
      <c r="E37" s="328"/>
      <c r="F37" s="328"/>
      <c r="G37" s="328"/>
      <c r="H37" s="328"/>
      <c r="I37" s="328"/>
      <c r="J37" s="328"/>
      <c r="K37" s="757"/>
      <c r="L37" s="757"/>
      <c r="M37" s="757"/>
      <c r="N37" s="757"/>
      <c r="O37" s="757"/>
      <c r="P37" s="757"/>
      <c r="Q37" s="757"/>
      <c r="R37" s="757"/>
      <c r="S37" s="757"/>
      <c r="T37" s="757"/>
      <c r="U37" s="757"/>
      <c r="V37" s="757"/>
      <c r="W37" s="757"/>
      <c r="X37" s="757"/>
      <c r="Y37" s="757"/>
      <c r="Z37" s="757"/>
      <c r="AA37" s="757"/>
      <c r="AB37" s="757"/>
      <c r="AC37" s="757"/>
      <c r="AD37" s="757"/>
      <c r="AE37" s="757"/>
      <c r="AF37" s="758"/>
      <c r="AG37" s="326"/>
    </row>
    <row r="38" spans="1:33" s="1" customFormat="1" ht="15.75" customHeight="1">
      <c r="A38" s="327" t="s">
        <v>496</v>
      </c>
      <c r="B38" s="328"/>
      <c r="C38" s="328"/>
      <c r="D38" s="328"/>
      <c r="E38" s="328"/>
      <c r="F38" s="328"/>
      <c r="G38" s="328"/>
      <c r="H38" s="328"/>
      <c r="I38" s="328"/>
      <c r="J38" s="328"/>
      <c r="K38" s="759"/>
      <c r="L38" s="759"/>
      <c r="M38" s="759"/>
      <c r="N38" s="759"/>
      <c r="O38" s="759"/>
      <c r="P38" s="759"/>
      <c r="Q38" s="759"/>
      <c r="R38" s="759"/>
      <c r="S38" s="759"/>
      <c r="T38" s="759"/>
      <c r="U38" s="759"/>
      <c r="V38" s="759"/>
      <c r="W38" s="759"/>
      <c r="X38" s="759"/>
      <c r="Y38" s="759"/>
      <c r="Z38" s="759"/>
      <c r="AA38" s="759"/>
      <c r="AB38" s="759"/>
      <c r="AC38" s="759"/>
      <c r="AD38" s="759"/>
      <c r="AE38" s="759"/>
      <c r="AF38" s="760"/>
      <c r="AG38" s="326"/>
    </row>
    <row r="39" spans="1:33" s="1" customFormat="1" ht="15.75" customHeight="1">
      <c r="A39" s="327" t="s">
        <v>497</v>
      </c>
      <c r="B39" s="328"/>
      <c r="C39" s="328"/>
      <c r="D39" s="328"/>
      <c r="E39" s="328"/>
      <c r="F39" s="328"/>
      <c r="G39" s="328"/>
      <c r="H39" s="328"/>
      <c r="I39" s="328"/>
      <c r="J39" s="328"/>
      <c r="K39" s="759"/>
      <c r="L39" s="759"/>
      <c r="M39" s="759"/>
      <c r="N39" s="759"/>
      <c r="O39" s="759"/>
      <c r="P39" s="759"/>
      <c r="Q39" s="759"/>
      <c r="R39" s="759"/>
      <c r="S39" s="759"/>
      <c r="T39" s="759"/>
      <c r="U39" s="759"/>
      <c r="V39" s="759"/>
      <c r="W39" s="759"/>
      <c r="X39" s="759"/>
      <c r="Y39" s="759"/>
      <c r="Z39" s="759"/>
      <c r="AA39" s="759"/>
      <c r="AB39" s="759"/>
      <c r="AC39" s="759"/>
      <c r="AD39" s="759"/>
      <c r="AE39" s="759"/>
      <c r="AF39" s="760"/>
      <c r="AG39" s="326"/>
    </row>
    <row r="40" spans="1:33" s="1" customFormat="1" ht="15.75" customHeight="1" thickBot="1">
      <c r="A40" s="334" t="s">
        <v>498</v>
      </c>
      <c r="B40" s="335"/>
      <c r="C40" s="335"/>
      <c r="D40" s="335"/>
      <c r="E40" s="335"/>
      <c r="F40" s="335"/>
      <c r="G40" s="335"/>
      <c r="H40" s="335"/>
      <c r="I40" s="335"/>
      <c r="J40" s="335"/>
      <c r="K40" s="761"/>
      <c r="L40" s="761"/>
      <c r="M40" s="761"/>
      <c r="N40" s="761"/>
      <c r="O40" s="761"/>
      <c r="P40" s="761"/>
      <c r="Q40" s="761"/>
      <c r="R40" s="761"/>
      <c r="S40" s="761"/>
      <c r="T40" s="761"/>
      <c r="U40" s="761"/>
      <c r="V40" s="761"/>
      <c r="W40" s="761"/>
      <c r="X40" s="761"/>
      <c r="Y40" s="761"/>
      <c r="Z40" s="761"/>
      <c r="AA40" s="761"/>
      <c r="AB40" s="761"/>
      <c r="AC40" s="761"/>
      <c r="AD40" s="761"/>
      <c r="AE40" s="761"/>
      <c r="AF40" s="762"/>
      <c r="AG40" s="326"/>
    </row>
    <row r="41" spans="1:33" s="1" customFormat="1" ht="15.75" customHeight="1">
      <c r="A41" s="323" t="s">
        <v>502</v>
      </c>
      <c r="B41" s="337"/>
      <c r="C41" s="337"/>
      <c r="D41" s="337"/>
      <c r="E41" s="337"/>
      <c r="F41" s="337"/>
      <c r="G41" s="337"/>
      <c r="H41" s="337"/>
      <c r="I41" s="337"/>
      <c r="J41" s="337"/>
      <c r="K41" s="764"/>
      <c r="L41" s="764"/>
      <c r="M41" s="764"/>
      <c r="N41" s="764"/>
      <c r="O41" s="764"/>
      <c r="P41" s="764"/>
      <c r="Q41" s="764"/>
      <c r="R41" s="764"/>
      <c r="S41" s="764"/>
      <c r="T41" s="764"/>
      <c r="U41" s="764"/>
      <c r="V41" s="764"/>
      <c r="W41" s="764"/>
      <c r="X41" s="764"/>
      <c r="Y41" s="764"/>
      <c r="Z41" s="764"/>
      <c r="AA41" s="764"/>
      <c r="AB41" s="764"/>
      <c r="AC41" s="764"/>
      <c r="AD41" s="764"/>
      <c r="AE41" s="764"/>
      <c r="AF41" s="765"/>
      <c r="AG41" s="326"/>
    </row>
    <row r="42" spans="1:33" s="1" customFormat="1" ht="15.75" customHeight="1">
      <c r="A42" s="327" t="s">
        <v>486</v>
      </c>
      <c r="B42" s="328"/>
      <c r="C42" s="328"/>
      <c r="D42" s="328"/>
      <c r="E42" s="328"/>
      <c r="F42" s="329"/>
      <c r="G42" s="329"/>
      <c r="H42" s="329"/>
      <c r="I42" s="329"/>
      <c r="J42" s="329"/>
      <c r="K42" s="329" t="s">
        <v>487</v>
      </c>
      <c r="L42" s="753"/>
      <c r="M42" s="753"/>
      <c r="N42" s="753"/>
      <c r="O42" s="753"/>
      <c r="P42" s="749" t="s">
        <v>488</v>
      </c>
      <c r="Q42" s="749"/>
      <c r="R42" s="749"/>
      <c r="S42" s="753"/>
      <c r="T42" s="753"/>
      <c r="U42" s="753"/>
      <c r="V42" s="753"/>
      <c r="W42" s="749" t="s">
        <v>489</v>
      </c>
      <c r="X42" s="749"/>
      <c r="Y42" s="749"/>
      <c r="Z42" s="750"/>
      <c r="AA42" s="750"/>
      <c r="AB42" s="750"/>
      <c r="AC42" s="750"/>
      <c r="AD42" s="750"/>
      <c r="AE42" s="750"/>
      <c r="AF42" s="331" t="s">
        <v>18</v>
      </c>
      <c r="AG42" s="326"/>
    </row>
    <row r="43" spans="1:33" s="1" customFormat="1" ht="15.75" customHeight="1">
      <c r="A43" s="327" t="s">
        <v>490</v>
      </c>
      <c r="B43" s="328"/>
      <c r="C43" s="328"/>
      <c r="D43" s="328"/>
      <c r="E43" s="328"/>
      <c r="F43" s="332"/>
      <c r="G43" s="332"/>
      <c r="H43" s="332"/>
      <c r="I43" s="332"/>
      <c r="J43" s="332"/>
      <c r="K43" s="754"/>
      <c r="L43" s="754"/>
      <c r="M43" s="754"/>
      <c r="N43" s="754"/>
      <c r="O43" s="754"/>
      <c r="P43" s="754"/>
      <c r="Q43" s="754"/>
      <c r="R43" s="754"/>
      <c r="S43" s="754"/>
      <c r="T43" s="754"/>
      <c r="U43" s="754"/>
      <c r="V43" s="754"/>
      <c r="W43" s="754"/>
      <c r="X43" s="754"/>
      <c r="Y43" s="754"/>
      <c r="Z43" s="754"/>
      <c r="AA43" s="754"/>
      <c r="AB43" s="754"/>
      <c r="AC43" s="754"/>
      <c r="AD43" s="754"/>
      <c r="AE43" s="754"/>
      <c r="AF43" s="755"/>
      <c r="AG43" s="326"/>
    </row>
    <row r="44" spans="1:33" s="1" customFormat="1" ht="15.75" customHeight="1">
      <c r="A44" s="327" t="s">
        <v>491</v>
      </c>
      <c r="B44" s="328"/>
      <c r="C44" s="328"/>
      <c r="D44" s="328"/>
      <c r="E44" s="328"/>
      <c r="F44" s="328"/>
      <c r="G44" s="328"/>
      <c r="H44" s="328"/>
      <c r="I44" s="328"/>
      <c r="J44" s="328"/>
      <c r="K44" s="329" t="s">
        <v>487</v>
      </c>
      <c r="L44" s="748"/>
      <c r="M44" s="748"/>
      <c r="N44" s="748"/>
      <c r="O44" s="749" t="s">
        <v>492</v>
      </c>
      <c r="P44" s="749"/>
      <c r="Q44" s="749"/>
      <c r="R44" s="749"/>
      <c r="S44" s="749"/>
      <c r="T44" s="748"/>
      <c r="U44" s="748"/>
      <c r="V44" s="748"/>
      <c r="W44" s="749" t="s">
        <v>493</v>
      </c>
      <c r="X44" s="749"/>
      <c r="Y44" s="749"/>
      <c r="Z44" s="749"/>
      <c r="AA44" s="750"/>
      <c r="AB44" s="750"/>
      <c r="AC44" s="750"/>
      <c r="AD44" s="750"/>
      <c r="AE44" s="750"/>
      <c r="AF44" s="331" t="s">
        <v>18</v>
      </c>
      <c r="AG44" s="326"/>
    </row>
    <row r="45" spans="1:33" s="1" customFormat="1" ht="15.75" customHeight="1">
      <c r="A45" s="327"/>
      <c r="B45" s="328"/>
      <c r="C45" s="328"/>
      <c r="D45" s="328"/>
      <c r="E45" s="328"/>
      <c r="F45" s="328"/>
      <c r="G45" s="328"/>
      <c r="H45" s="328"/>
      <c r="I45" s="328"/>
      <c r="J45" s="328"/>
      <c r="K45" s="751"/>
      <c r="L45" s="751"/>
      <c r="M45" s="751"/>
      <c r="N45" s="751"/>
      <c r="O45" s="751"/>
      <c r="P45" s="751"/>
      <c r="Q45" s="751"/>
      <c r="R45" s="751"/>
      <c r="S45" s="751"/>
      <c r="T45" s="751"/>
      <c r="U45" s="751"/>
      <c r="V45" s="751"/>
      <c r="W45" s="751"/>
      <c r="X45" s="751"/>
      <c r="Y45" s="751"/>
      <c r="Z45" s="751"/>
      <c r="AA45" s="751"/>
      <c r="AB45" s="751"/>
      <c r="AC45" s="751"/>
      <c r="AD45" s="751"/>
      <c r="AE45" s="751"/>
      <c r="AF45" s="752"/>
      <c r="AG45" s="326"/>
    </row>
    <row r="46" spans="1:33" s="1" customFormat="1" ht="15.75" customHeight="1">
      <c r="A46" s="327" t="s">
        <v>494</v>
      </c>
      <c r="B46" s="328"/>
      <c r="C46" s="328"/>
      <c r="D46" s="328"/>
      <c r="E46" s="328"/>
      <c r="F46" s="328"/>
      <c r="G46" s="328"/>
      <c r="H46" s="328"/>
      <c r="I46" s="328"/>
      <c r="J46" s="328"/>
      <c r="K46" s="756"/>
      <c r="L46" s="756"/>
      <c r="M46" s="756"/>
      <c r="N46" s="333"/>
      <c r="O46" s="330"/>
      <c r="P46" s="330"/>
      <c r="Q46" s="330"/>
      <c r="R46" s="328"/>
      <c r="S46" s="328"/>
      <c r="T46" s="328"/>
      <c r="U46" s="328"/>
      <c r="V46" s="328"/>
      <c r="W46" s="328"/>
      <c r="X46" s="328"/>
      <c r="Y46" s="328"/>
      <c r="Z46" s="328"/>
      <c r="AA46" s="328"/>
      <c r="AB46" s="328"/>
      <c r="AC46" s="328"/>
      <c r="AD46" s="328"/>
      <c r="AE46" s="328"/>
      <c r="AF46" s="331"/>
      <c r="AG46" s="326"/>
    </row>
    <row r="47" spans="1:33" s="1" customFormat="1" ht="15.75" customHeight="1">
      <c r="A47" s="327" t="s">
        <v>495</v>
      </c>
      <c r="B47" s="328"/>
      <c r="C47" s="328"/>
      <c r="D47" s="328"/>
      <c r="E47" s="328"/>
      <c r="F47" s="328"/>
      <c r="G47" s="328"/>
      <c r="H47" s="328"/>
      <c r="I47" s="328"/>
      <c r="J47" s="328"/>
      <c r="K47" s="757"/>
      <c r="L47" s="757"/>
      <c r="M47" s="757"/>
      <c r="N47" s="757"/>
      <c r="O47" s="757"/>
      <c r="P47" s="757"/>
      <c r="Q47" s="757"/>
      <c r="R47" s="757"/>
      <c r="S47" s="757"/>
      <c r="T47" s="757"/>
      <c r="U47" s="757"/>
      <c r="V47" s="757"/>
      <c r="W47" s="757"/>
      <c r="X47" s="757"/>
      <c r="Y47" s="757"/>
      <c r="Z47" s="757"/>
      <c r="AA47" s="757"/>
      <c r="AB47" s="757"/>
      <c r="AC47" s="757"/>
      <c r="AD47" s="757"/>
      <c r="AE47" s="757"/>
      <c r="AF47" s="758"/>
      <c r="AG47" s="326"/>
    </row>
    <row r="48" spans="1:33" s="1" customFormat="1" ht="15.75" customHeight="1">
      <c r="A48" s="327" t="s">
        <v>496</v>
      </c>
      <c r="B48" s="328"/>
      <c r="C48" s="328"/>
      <c r="D48" s="328"/>
      <c r="E48" s="328"/>
      <c r="F48" s="328"/>
      <c r="G48" s="328"/>
      <c r="H48" s="328"/>
      <c r="I48" s="328"/>
      <c r="J48" s="328"/>
      <c r="K48" s="759"/>
      <c r="L48" s="759"/>
      <c r="M48" s="759"/>
      <c r="N48" s="759"/>
      <c r="O48" s="759"/>
      <c r="P48" s="759"/>
      <c r="Q48" s="759"/>
      <c r="R48" s="759"/>
      <c r="S48" s="759"/>
      <c r="T48" s="759"/>
      <c r="U48" s="759"/>
      <c r="V48" s="759"/>
      <c r="W48" s="759"/>
      <c r="X48" s="759"/>
      <c r="Y48" s="759"/>
      <c r="Z48" s="759"/>
      <c r="AA48" s="759"/>
      <c r="AB48" s="759"/>
      <c r="AC48" s="759"/>
      <c r="AD48" s="759"/>
      <c r="AE48" s="759"/>
      <c r="AF48" s="760"/>
      <c r="AG48" s="326"/>
    </row>
    <row r="49" spans="1:33" s="1" customFormat="1" ht="15.75" customHeight="1">
      <c r="A49" s="327" t="s">
        <v>497</v>
      </c>
      <c r="B49" s="328"/>
      <c r="C49" s="328"/>
      <c r="D49" s="328"/>
      <c r="E49" s="328"/>
      <c r="F49" s="328"/>
      <c r="G49" s="328"/>
      <c r="H49" s="328"/>
      <c r="I49" s="328"/>
      <c r="J49" s="328"/>
      <c r="K49" s="759"/>
      <c r="L49" s="759"/>
      <c r="M49" s="759"/>
      <c r="N49" s="759"/>
      <c r="O49" s="759"/>
      <c r="P49" s="759"/>
      <c r="Q49" s="759"/>
      <c r="R49" s="759"/>
      <c r="S49" s="759"/>
      <c r="T49" s="759"/>
      <c r="U49" s="759"/>
      <c r="V49" s="759"/>
      <c r="W49" s="759"/>
      <c r="X49" s="759"/>
      <c r="Y49" s="759"/>
      <c r="Z49" s="759"/>
      <c r="AA49" s="759"/>
      <c r="AB49" s="759"/>
      <c r="AC49" s="759"/>
      <c r="AD49" s="759"/>
      <c r="AE49" s="759"/>
      <c r="AF49" s="760"/>
      <c r="AG49" s="326"/>
    </row>
    <row r="50" spans="1:33" s="1" customFormat="1" ht="15.75" customHeight="1" thickBot="1">
      <c r="A50" s="334" t="s">
        <v>498</v>
      </c>
      <c r="B50" s="335"/>
      <c r="C50" s="335"/>
      <c r="D50" s="335"/>
      <c r="E50" s="335"/>
      <c r="F50" s="335"/>
      <c r="G50" s="335"/>
      <c r="H50" s="335"/>
      <c r="I50" s="335"/>
      <c r="J50" s="335"/>
      <c r="K50" s="761"/>
      <c r="L50" s="761"/>
      <c r="M50" s="761"/>
      <c r="N50" s="761"/>
      <c r="O50" s="761"/>
      <c r="P50" s="761"/>
      <c r="Q50" s="761"/>
      <c r="R50" s="761"/>
      <c r="S50" s="761"/>
      <c r="T50" s="761"/>
      <c r="U50" s="761"/>
      <c r="V50" s="761"/>
      <c r="W50" s="761"/>
      <c r="X50" s="761"/>
      <c r="Y50" s="761"/>
      <c r="Z50" s="761"/>
      <c r="AA50" s="761"/>
      <c r="AB50" s="761"/>
      <c r="AC50" s="761"/>
      <c r="AD50" s="761"/>
      <c r="AE50" s="761"/>
      <c r="AF50" s="762"/>
      <c r="AG50" s="326"/>
    </row>
    <row r="51" spans="1:33" s="1" customFormat="1" ht="15.75" customHeight="1">
      <c r="A51" s="323" t="s">
        <v>503</v>
      </c>
      <c r="B51" s="337"/>
      <c r="C51" s="337"/>
      <c r="D51" s="337"/>
      <c r="E51" s="337"/>
      <c r="F51" s="337"/>
      <c r="G51" s="337"/>
      <c r="H51" s="337"/>
      <c r="I51" s="337"/>
      <c r="J51" s="337"/>
      <c r="K51" s="764"/>
      <c r="L51" s="764"/>
      <c r="M51" s="764"/>
      <c r="N51" s="764"/>
      <c r="O51" s="764"/>
      <c r="P51" s="764"/>
      <c r="Q51" s="764"/>
      <c r="R51" s="764"/>
      <c r="S51" s="764"/>
      <c r="T51" s="764"/>
      <c r="U51" s="764"/>
      <c r="V51" s="764"/>
      <c r="W51" s="764"/>
      <c r="X51" s="764"/>
      <c r="Y51" s="764"/>
      <c r="Z51" s="764"/>
      <c r="AA51" s="764"/>
      <c r="AB51" s="764"/>
      <c r="AC51" s="764"/>
      <c r="AD51" s="764"/>
      <c r="AE51" s="764"/>
      <c r="AF51" s="765"/>
      <c r="AG51" s="326"/>
    </row>
    <row r="52" spans="1:33" s="1" customFormat="1" ht="15.75" customHeight="1">
      <c r="A52" s="327" t="s">
        <v>486</v>
      </c>
      <c r="B52" s="328"/>
      <c r="C52" s="328"/>
      <c r="D52" s="328"/>
      <c r="E52" s="328"/>
      <c r="F52" s="329"/>
      <c r="G52" s="329"/>
      <c r="H52" s="329"/>
      <c r="I52" s="329"/>
      <c r="J52" s="329"/>
      <c r="K52" s="329" t="s">
        <v>487</v>
      </c>
      <c r="L52" s="748"/>
      <c r="M52" s="748"/>
      <c r="N52" s="748"/>
      <c r="O52" s="748"/>
      <c r="P52" s="749" t="s">
        <v>488</v>
      </c>
      <c r="Q52" s="749"/>
      <c r="R52" s="749"/>
      <c r="S52" s="748"/>
      <c r="T52" s="748"/>
      <c r="U52" s="748"/>
      <c r="V52" s="748"/>
      <c r="W52" s="749" t="s">
        <v>489</v>
      </c>
      <c r="X52" s="749"/>
      <c r="Y52" s="749"/>
      <c r="Z52" s="750"/>
      <c r="AA52" s="750"/>
      <c r="AB52" s="750"/>
      <c r="AC52" s="750"/>
      <c r="AD52" s="750"/>
      <c r="AE52" s="750"/>
      <c r="AF52" s="331" t="s">
        <v>18</v>
      </c>
      <c r="AG52" s="326"/>
    </row>
    <row r="53" spans="1:33" s="1" customFormat="1" ht="15.75" customHeight="1">
      <c r="A53" s="327" t="s">
        <v>490</v>
      </c>
      <c r="B53" s="328"/>
      <c r="C53" s="328"/>
      <c r="D53" s="328"/>
      <c r="E53" s="328"/>
      <c r="F53" s="332"/>
      <c r="G53" s="332"/>
      <c r="H53" s="332"/>
      <c r="I53" s="332"/>
      <c r="J53" s="332"/>
      <c r="K53" s="754"/>
      <c r="L53" s="754"/>
      <c r="M53" s="754"/>
      <c r="N53" s="754"/>
      <c r="O53" s="754"/>
      <c r="P53" s="754"/>
      <c r="Q53" s="754"/>
      <c r="R53" s="754"/>
      <c r="S53" s="754"/>
      <c r="T53" s="754"/>
      <c r="U53" s="754"/>
      <c r="V53" s="754"/>
      <c r="W53" s="754"/>
      <c r="X53" s="754"/>
      <c r="Y53" s="754"/>
      <c r="Z53" s="754"/>
      <c r="AA53" s="754"/>
      <c r="AB53" s="754"/>
      <c r="AC53" s="754"/>
      <c r="AD53" s="754"/>
      <c r="AE53" s="754"/>
      <c r="AF53" s="755"/>
      <c r="AG53" s="326"/>
    </row>
    <row r="54" spans="1:33" s="1" customFormat="1" ht="15.75" customHeight="1">
      <c r="A54" s="327" t="s">
        <v>491</v>
      </c>
      <c r="B54" s="328"/>
      <c r="C54" s="328"/>
      <c r="D54" s="328"/>
      <c r="E54" s="328"/>
      <c r="F54" s="328"/>
      <c r="G54" s="328"/>
      <c r="H54" s="328"/>
      <c r="I54" s="328"/>
      <c r="J54" s="328"/>
      <c r="K54" s="329" t="s">
        <v>487</v>
      </c>
      <c r="L54" s="748"/>
      <c r="M54" s="748"/>
      <c r="N54" s="748"/>
      <c r="O54" s="749" t="s">
        <v>492</v>
      </c>
      <c r="P54" s="749"/>
      <c r="Q54" s="749"/>
      <c r="R54" s="749"/>
      <c r="S54" s="749"/>
      <c r="T54" s="748"/>
      <c r="U54" s="748"/>
      <c r="V54" s="748"/>
      <c r="W54" s="749" t="s">
        <v>493</v>
      </c>
      <c r="X54" s="749"/>
      <c r="Y54" s="749"/>
      <c r="Z54" s="749"/>
      <c r="AA54" s="750"/>
      <c r="AB54" s="750"/>
      <c r="AC54" s="750"/>
      <c r="AD54" s="750"/>
      <c r="AE54" s="750"/>
      <c r="AF54" s="331" t="s">
        <v>18</v>
      </c>
      <c r="AG54" s="326"/>
    </row>
    <row r="55" spans="1:33" s="1" customFormat="1" ht="15.75" customHeight="1">
      <c r="A55" s="327"/>
      <c r="B55" s="328"/>
      <c r="C55" s="328"/>
      <c r="D55" s="328"/>
      <c r="E55" s="328"/>
      <c r="F55" s="328"/>
      <c r="G55" s="328"/>
      <c r="H55" s="328"/>
      <c r="I55" s="328"/>
      <c r="J55" s="328"/>
      <c r="K55" s="751"/>
      <c r="L55" s="751"/>
      <c r="M55" s="751"/>
      <c r="N55" s="751"/>
      <c r="O55" s="751"/>
      <c r="P55" s="751"/>
      <c r="Q55" s="751"/>
      <c r="R55" s="751"/>
      <c r="S55" s="751"/>
      <c r="T55" s="751"/>
      <c r="U55" s="751"/>
      <c r="V55" s="751"/>
      <c r="W55" s="751"/>
      <c r="X55" s="751"/>
      <c r="Y55" s="751"/>
      <c r="Z55" s="751"/>
      <c r="AA55" s="751"/>
      <c r="AB55" s="751"/>
      <c r="AC55" s="751"/>
      <c r="AD55" s="751"/>
      <c r="AE55" s="751"/>
      <c r="AF55" s="752"/>
      <c r="AG55" s="326"/>
    </row>
    <row r="56" spans="1:33" s="1" customFormat="1" ht="15.75" customHeight="1">
      <c r="A56" s="327" t="s">
        <v>494</v>
      </c>
      <c r="B56" s="328"/>
      <c r="C56" s="328"/>
      <c r="D56" s="328"/>
      <c r="E56" s="328"/>
      <c r="F56" s="328"/>
      <c r="G56" s="328"/>
      <c r="H56" s="328"/>
      <c r="I56" s="328"/>
      <c r="J56" s="328"/>
      <c r="K56" s="756"/>
      <c r="L56" s="756"/>
      <c r="M56" s="756"/>
      <c r="N56" s="333"/>
      <c r="O56" s="330"/>
      <c r="P56" s="330"/>
      <c r="Q56" s="330"/>
      <c r="R56" s="328"/>
      <c r="S56" s="328"/>
      <c r="T56" s="328"/>
      <c r="U56" s="328"/>
      <c r="V56" s="328"/>
      <c r="W56" s="328"/>
      <c r="X56" s="328"/>
      <c r="Y56" s="328"/>
      <c r="Z56" s="328"/>
      <c r="AA56" s="328"/>
      <c r="AB56" s="328"/>
      <c r="AC56" s="328"/>
      <c r="AD56" s="328"/>
      <c r="AE56" s="328"/>
      <c r="AF56" s="331"/>
      <c r="AG56" s="326"/>
    </row>
    <row r="57" spans="1:33" s="1" customFormat="1" ht="15.75" customHeight="1">
      <c r="A57" s="327" t="s">
        <v>495</v>
      </c>
      <c r="B57" s="328"/>
      <c r="C57" s="328"/>
      <c r="D57" s="328"/>
      <c r="E57" s="328"/>
      <c r="F57" s="328"/>
      <c r="G57" s="328"/>
      <c r="H57" s="328"/>
      <c r="I57" s="328"/>
      <c r="J57" s="328"/>
      <c r="K57" s="757"/>
      <c r="L57" s="757"/>
      <c r="M57" s="757"/>
      <c r="N57" s="757"/>
      <c r="O57" s="757"/>
      <c r="P57" s="757"/>
      <c r="Q57" s="757"/>
      <c r="R57" s="757"/>
      <c r="S57" s="757"/>
      <c r="T57" s="757"/>
      <c r="U57" s="757"/>
      <c r="V57" s="757"/>
      <c r="W57" s="757"/>
      <c r="X57" s="757"/>
      <c r="Y57" s="757"/>
      <c r="Z57" s="757"/>
      <c r="AA57" s="757"/>
      <c r="AB57" s="757"/>
      <c r="AC57" s="757"/>
      <c r="AD57" s="757"/>
      <c r="AE57" s="757"/>
      <c r="AF57" s="758"/>
      <c r="AG57" s="326"/>
    </row>
    <row r="58" spans="1:33" s="1" customFormat="1" ht="15.75" customHeight="1">
      <c r="A58" s="327" t="s">
        <v>496</v>
      </c>
      <c r="B58" s="328"/>
      <c r="C58" s="328"/>
      <c r="D58" s="328"/>
      <c r="E58" s="328"/>
      <c r="F58" s="328"/>
      <c r="G58" s="328"/>
      <c r="H58" s="328"/>
      <c r="I58" s="328"/>
      <c r="J58" s="328"/>
      <c r="K58" s="759"/>
      <c r="L58" s="759"/>
      <c r="M58" s="759"/>
      <c r="N58" s="759"/>
      <c r="O58" s="759"/>
      <c r="P58" s="759"/>
      <c r="Q58" s="759"/>
      <c r="R58" s="759"/>
      <c r="S58" s="759"/>
      <c r="T58" s="759"/>
      <c r="U58" s="759"/>
      <c r="V58" s="759"/>
      <c r="W58" s="759"/>
      <c r="X58" s="759"/>
      <c r="Y58" s="759"/>
      <c r="Z58" s="759"/>
      <c r="AA58" s="759"/>
      <c r="AB58" s="759"/>
      <c r="AC58" s="759"/>
      <c r="AD58" s="759"/>
      <c r="AE58" s="759"/>
      <c r="AF58" s="760"/>
      <c r="AG58" s="326"/>
    </row>
    <row r="59" spans="1:33" s="1" customFormat="1" ht="15.75" customHeight="1">
      <c r="A59" s="327" t="s">
        <v>497</v>
      </c>
      <c r="B59" s="328"/>
      <c r="C59" s="328"/>
      <c r="D59" s="328"/>
      <c r="E59" s="328"/>
      <c r="F59" s="328"/>
      <c r="G59" s="328"/>
      <c r="H59" s="328"/>
      <c r="I59" s="328"/>
      <c r="J59" s="328"/>
      <c r="K59" s="759"/>
      <c r="L59" s="759"/>
      <c r="M59" s="759"/>
      <c r="N59" s="759"/>
      <c r="O59" s="759"/>
      <c r="P59" s="759"/>
      <c r="Q59" s="759"/>
      <c r="R59" s="759"/>
      <c r="S59" s="759"/>
      <c r="T59" s="759"/>
      <c r="U59" s="759"/>
      <c r="V59" s="759"/>
      <c r="W59" s="759"/>
      <c r="X59" s="759"/>
      <c r="Y59" s="759"/>
      <c r="Z59" s="759"/>
      <c r="AA59" s="759"/>
      <c r="AB59" s="759"/>
      <c r="AC59" s="759"/>
      <c r="AD59" s="759"/>
      <c r="AE59" s="759"/>
      <c r="AF59" s="760"/>
      <c r="AG59" s="326"/>
    </row>
    <row r="60" spans="1:33" s="1" customFormat="1" ht="15.75" customHeight="1" thickBot="1">
      <c r="A60" s="334" t="s">
        <v>498</v>
      </c>
      <c r="B60" s="335"/>
      <c r="C60" s="335"/>
      <c r="D60" s="335"/>
      <c r="E60" s="335"/>
      <c r="F60" s="335"/>
      <c r="G60" s="335"/>
      <c r="H60" s="335"/>
      <c r="I60" s="335"/>
      <c r="J60" s="335"/>
      <c r="K60" s="761"/>
      <c r="L60" s="761"/>
      <c r="M60" s="761"/>
      <c r="N60" s="761"/>
      <c r="O60" s="761"/>
      <c r="P60" s="761"/>
      <c r="Q60" s="761"/>
      <c r="R60" s="761"/>
      <c r="S60" s="761"/>
      <c r="T60" s="761"/>
      <c r="U60" s="761"/>
      <c r="V60" s="761"/>
      <c r="W60" s="761"/>
      <c r="X60" s="761"/>
      <c r="Y60" s="761"/>
      <c r="Z60" s="761"/>
      <c r="AA60" s="761"/>
      <c r="AB60" s="761"/>
      <c r="AC60" s="761"/>
      <c r="AD60" s="761"/>
      <c r="AE60" s="761"/>
      <c r="AF60" s="762"/>
      <c r="AG60" s="326"/>
    </row>
    <row r="61" spans="1:33" s="1" customFormat="1" ht="15.75" customHeight="1">
      <c r="A61" s="323" t="s">
        <v>504</v>
      </c>
      <c r="B61" s="337"/>
      <c r="C61" s="337"/>
      <c r="D61" s="337"/>
      <c r="E61" s="337"/>
      <c r="F61" s="337"/>
      <c r="G61" s="337"/>
      <c r="H61" s="337"/>
      <c r="I61" s="337"/>
      <c r="J61" s="337"/>
      <c r="K61" s="764"/>
      <c r="L61" s="764"/>
      <c r="M61" s="764"/>
      <c r="N61" s="764"/>
      <c r="O61" s="764"/>
      <c r="P61" s="764"/>
      <c r="Q61" s="764"/>
      <c r="R61" s="764"/>
      <c r="S61" s="764"/>
      <c r="T61" s="764"/>
      <c r="U61" s="764"/>
      <c r="V61" s="764"/>
      <c r="W61" s="764"/>
      <c r="X61" s="764"/>
      <c r="Y61" s="764"/>
      <c r="Z61" s="764"/>
      <c r="AA61" s="764"/>
      <c r="AB61" s="764"/>
      <c r="AC61" s="764"/>
      <c r="AD61" s="764"/>
      <c r="AE61" s="764"/>
      <c r="AF61" s="765"/>
      <c r="AG61" s="326"/>
    </row>
    <row r="62" spans="1:33" s="1" customFormat="1" ht="15.75" customHeight="1">
      <c r="A62" s="327" t="s">
        <v>486</v>
      </c>
      <c r="B62" s="328"/>
      <c r="C62" s="328"/>
      <c r="D62" s="328"/>
      <c r="E62" s="328"/>
      <c r="F62" s="329"/>
      <c r="G62" s="329"/>
      <c r="H62" s="329"/>
      <c r="I62" s="329"/>
      <c r="J62" s="329"/>
      <c r="K62" s="329" t="s">
        <v>487</v>
      </c>
      <c r="L62" s="748"/>
      <c r="M62" s="748"/>
      <c r="N62" s="748"/>
      <c r="O62" s="748"/>
      <c r="P62" s="749" t="s">
        <v>488</v>
      </c>
      <c r="Q62" s="749"/>
      <c r="R62" s="749"/>
      <c r="S62" s="748"/>
      <c r="T62" s="748"/>
      <c r="U62" s="748"/>
      <c r="V62" s="748"/>
      <c r="W62" s="749" t="s">
        <v>489</v>
      </c>
      <c r="X62" s="749"/>
      <c r="Y62" s="749"/>
      <c r="Z62" s="750"/>
      <c r="AA62" s="750"/>
      <c r="AB62" s="750"/>
      <c r="AC62" s="750"/>
      <c r="AD62" s="750"/>
      <c r="AE62" s="750"/>
      <c r="AF62" s="331" t="s">
        <v>18</v>
      </c>
      <c r="AG62" s="326"/>
    </row>
    <row r="63" spans="1:33" s="1" customFormat="1" ht="15.75" customHeight="1">
      <c r="A63" s="327" t="s">
        <v>490</v>
      </c>
      <c r="B63" s="328"/>
      <c r="C63" s="328"/>
      <c r="D63" s="328"/>
      <c r="E63" s="328"/>
      <c r="F63" s="332"/>
      <c r="G63" s="332"/>
      <c r="H63" s="332"/>
      <c r="I63" s="332"/>
      <c r="J63" s="332"/>
      <c r="K63" s="754"/>
      <c r="L63" s="754"/>
      <c r="M63" s="754"/>
      <c r="N63" s="754"/>
      <c r="O63" s="754"/>
      <c r="P63" s="754"/>
      <c r="Q63" s="754"/>
      <c r="R63" s="754"/>
      <c r="S63" s="754"/>
      <c r="T63" s="754"/>
      <c r="U63" s="754"/>
      <c r="V63" s="754"/>
      <c r="W63" s="754"/>
      <c r="X63" s="754"/>
      <c r="Y63" s="754"/>
      <c r="Z63" s="754"/>
      <c r="AA63" s="754"/>
      <c r="AB63" s="754"/>
      <c r="AC63" s="754"/>
      <c r="AD63" s="754"/>
      <c r="AE63" s="754"/>
      <c r="AF63" s="755"/>
      <c r="AG63" s="326"/>
    </row>
    <row r="64" spans="1:33" s="1" customFormat="1" ht="15.75" customHeight="1">
      <c r="A64" s="327" t="s">
        <v>491</v>
      </c>
      <c r="B64" s="328"/>
      <c r="C64" s="328"/>
      <c r="D64" s="328"/>
      <c r="E64" s="328"/>
      <c r="F64" s="328"/>
      <c r="G64" s="328"/>
      <c r="H64" s="328"/>
      <c r="I64" s="328"/>
      <c r="J64" s="328"/>
      <c r="K64" s="329" t="s">
        <v>487</v>
      </c>
      <c r="L64" s="748"/>
      <c r="M64" s="748"/>
      <c r="N64" s="748"/>
      <c r="O64" s="749" t="s">
        <v>492</v>
      </c>
      <c r="P64" s="749"/>
      <c r="Q64" s="749"/>
      <c r="R64" s="749"/>
      <c r="S64" s="749"/>
      <c r="T64" s="748"/>
      <c r="U64" s="748"/>
      <c r="V64" s="748"/>
      <c r="W64" s="749" t="s">
        <v>493</v>
      </c>
      <c r="X64" s="749"/>
      <c r="Y64" s="749"/>
      <c r="Z64" s="749"/>
      <c r="AA64" s="750"/>
      <c r="AB64" s="750"/>
      <c r="AC64" s="750"/>
      <c r="AD64" s="750"/>
      <c r="AE64" s="750"/>
      <c r="AF64" s="331" t="s">
        <v>18</v>
      </c>
      <c r="AG64" s="326"/>
    </row>
    <row r="65" spans="1:33" s="1" customFormat="1" ht="15.75" customHeight="1">
      <c r="A65" s="327"/>
      <c r="B65" s="328"/>
      <c r="C65" s="328"/>
      <c r="D65" s="328"/>
      <c r="E65" s="328"/>
      <c r="F65" s="328"/>
      <c r="G65" s="328"/>
      <c r="H65" s="328"/>
      <c r="I65" s="328"/>
      <c r="J65" s="328"/>
      <c r="K65" s="751"/>
      <c r="L65" s="751"/>
      <c r="M65" s="751"/>
      <c r="N65" s="751"/>
      <c r="O65" s="751"/>
      <c r="P65" s="751"/>
      <c r="Q65" s="751"/>
      <c r="R65" s="751"/>
      <c r="S65" s="751"/>
      <c r="T65" s="751"/>
      <c r="U65" s="751"/>
      <c r="V65" s="751"/>
      <c r="W65" s="751"/>
      <c r="X65" s="751"/>
      <c r="Y65" s="751"/>
      <c r="Z65" s="751"/>
      <c r="AA65" s="751"/>
      <c r="AB65" s="751"/>
      <c r="AC65" s="751"/>
      <c r="AD65" s="751"/>
      <c r="AE65" s="751"/>
      <c r="AF65" s="752"/>
      <c r="AG65" s="326"/>
    </row>
    <row r="66" spans="1:33" s="1" customFormat="1" ht="15.75" customHeight="1">
      <c r="A66" s="327" t="s">
        <v>494</v>
      </c>
      <c r="B66" s="328"/>
      <c r="C66" s="328"/>
      <c r="D66" s="328"/>
      <c r="E66" s="328"/>
      <c r="F66" s="328"/>
      <c r="G66" s="328"/>
      <c r="H66" s="328"/>
      <c r="I66" s="328"/>
      <c r="J66" s="328"/>
      <c r="K66" s="756"/>
      <c r="L66" s="756"/>
      <c r="M66" s="756"/>
      <c r="N66" s="333"/>
      <c r="O66" s="330"/>
      <c r="P66" s="330"/>
      <c r="Q66" s="330"/>
      <c r="R66" s="328"/>
      <c r="S66" s="328"/>
      <c r="T66" s="328"/>
      <c r="U66" s="328"/>
      <c r="V66" s="328"/>
      <c r="W66" s="328"/>
      <c r="X66" s="328"/>
      <c r="Y66" s="328"/>
      <c r="Z66" s="328"/>
      <c r="AA66" s="328"/>
      <c r="AB66" s="328"/>
      <c r="AC66" s="328"/>
      <c r="AD66" s="328"/>
      <c r="AE66" s="328"/>
      <c r="AF66" s="331"/>
      <c r="AG66" s="326"/>
    </row>
    <row r="67" spans="1:33" s="1" customFormat="1" ht="15.75" customHeight="1">
      <c r="A67" s="327" t="s">
        <v>495</v>
      </c>
      <c r="B67" s="328"/>
      <c r="C67" s="328"/>
      <c r="D67" s="328"/>
      <c r="E67" s="328"/>
      <c r="F67" s="328"/>
      <c r="G67" s="328"/>
      <c r="H67" s="328"/>
      <c r="I67" s="328"/>
      <c r="J67" s="328"/>
      <c r="K67" s="757"/>
      <c r="L67" s="757"/>
      <c r="M67" s="757"/>
      <c r="N67" s="757"/>
      <c r="O67" s="757"/>
      <c r="P67" s="757"/>
      <c r="Q67" s="757"/>
      <c r="R67" s="757"/>
      <c r="S67" s="757"/>
      <c r="T67" s="757"/>
      <c r="U67" s="757"/>
      <c r="V67" s="757"/>
      <c r="W67" s="757"/>
      <c r="X67" s="757"/>
      <c r="Y67" s="757"/>
      <c r="Z67" s="757"/>
      <c r="AA67" s="757"/>
      <c r="AB67" s="757"/>
      <c r="AC67" s="757"/>
      <c r="AD67" s="757"/>
      <c r="AE67" s="757"/>
      <c r="AF67" s="758"/>
      <c r="AG67" s="326"/>
    </row>
    <row r="68" spans="1:33" s="1" customFormat="1" ht="15.75" customHeight="1">
      <c r="A68" s="327" t="s">
        <v>496</v>
      </c>
      <c r="B68" s="328"/>
      <c r="C68" s="328"/>
      <c r="D68" s="328"/>
      <c r="E68" s="328"/>
      <c r="F68" s="328"/>
      <c r="G68" s="328"/>
      <c r="H68" s="328"/>
      <c r="I68" s="328"/>
      <c r="J68" s="328"/>
      <c r="K68" s="759"/>
      <c r="L68" s="759"/>
      <c r="M68" s="759"/>
      <c r="N68" s="759"/>
      <c r="O68" s="759"/>
      <c r="P68" s="759"/>
      <c r="Q68" s="759"/>
      <c r="R68" s="759"/>
      <c r="S68" s="759"/>
      <c r="T68" s="759"/>
      <c r="U68" s="759"/>
      <c r="V68" s="759"/>
      <c r="W68" s="759"/>
      <c r="X68" s="759"/>
      <c r="Y68" s="759"/>
      <c r="Z68" s="759"/>
      <c r="AA68" s="759"/>
      <c r="AB68" s="759"/>
      <c r="AC68" s="759"/>
      <c r="AD68" s="759"/>
      <c r="AE68" s="759"/>
      <c r="AF68" s="760"/>
      <c r="AG68" s="326"/>
    </row>
    <row r="69" spans="1:33" s="1" customFormat="1" ht="15.75" customHeight="1">
      <c r="A69" s="327" t="s">
        <v>497</v>
      </c>
      <c r="B69" s="328"/>
      <c r="C69" s="328"/>
      <c r="D69" s="328"/>
      <c r="E69" s="328"/>
      <c r="F69" s="328"/>
      <c r="G69" s="328"/>
      <c r="H69" s="328"/>
      <c r="I69" s="328"/>
      <c r="J69" s="328"/>
      <c r="K69" s="759"/>
      <c r="L69" s="759"/>
      <c r="M69" s="759"/>
      <c r="N69" s="759"/>
      <c r="O69" s="759"/>
      <c r="P69" s="759"/>
      <c r="Q69" s="759"/>
      <c r="R69" s="759"/>
      <c r="S69" s="759"/>
      <c r="T69" s="759"/>
      <c r="U69" s="759"/>
      <c r="V69" s="759"/>
      <c r="W69" s="759"/>
      <c r="X69" s="759"/>
      <c r="Y69" s="759"/>
      <c r="Z69" s="759"/>
      <c r="AA69" s="759"/>
      <c r="AB69" s="759"/>
      <c r="AC69" s="759"/>
      <c r="AD69" s="759"/>
      <c r="AE69" s="759"/>
      <c r="AF69" s="760"/>
      <c r="AG69" s="326"/>
    </row>
    <row r="70" spans="1:33" s="1" customFormat="1" ht="15.75" customHeight="1" thickBot="1">
      <c r="A70" s="334" t="s">
        <v>498</v>
      </c>
      <c r="B70" s="335"/>
      <c r="C70" s="335"/>
      <c r="D70" s="335"/>
      <c r="E70" s="335"/>
      <c r="F70" s="335"/>
      <c r="G70" s="335"/>
      <c r="H70" s="335"/>
      <c r="I70" s="335"/>
      <c r="J70" s="335"/>
      <c r="K70" s="761"/>
      <c r="L70" s="761"/>
      <c r="M70" s="761"/>
      <c r="N70" s="761"/>
      <c r="O70" s="761"/>
      <c r="P70" s="761"/>
      <c r="Q70" s="761"/>
      <c r="R70" s="761"/>
      <c r="S70" s="761"/>
      <c r="T70" s="761"/>
      <c r="U70" s="761"/>
      <c r="V70" s="761"/>
      <c r="W70" s="761"/>
      <c r="X70" s="761"/>
      <c r="Y70" s="761"/>
      <c r="Z70" s="761"/>
      <c r="AA70" s="761"/>
      <c r="AB70" s="761"/>
      <c r="AC70" s="761"/>
      <c r="AD70" s="761"/>
      <c r="AE70" s="761"/>
      <c r="AF70" s="762"/>
      <c r="AG70" s="326"/>
    </row>
    <row r="71" spans="1:33" s="1" customFormat="1" ht="15.75" customHeight="1">
      <c r="A71" s="323" t="s">
        <v>505</v>
      </c>
      <c r="B71" s="337"/>
      <c r="C71" s="337"/>
      <c r="D71" s="337"/>
      <c r="E71" s="337"/>
      <c r="F71" s="337"/>
      <c r="G71" s="337"/>
      <c r="H71" s="337"/>
      <c r="I71" s="337"/>
      <c r="J71" s="337"/>
      <c r="K71" s="764"/>
      <c r="L71" s="764"/>
      <c r="M71" s="764"/>
      <c r="N71" s="764"/>
      <c r="O71" s="764"/>
      <c r="P71" s="764"/>
      <c r="Q71" s="764"/>
      <c r="R71" s="764"/>
      <c r="S71" s="764"/>
      <c r="T71" s="764"/>
      <c r="U71" s="764"/>
      <c r="V71" s="764"/>
      <c r="W71" s="764"/>
      <c r="X71" s="764"/>
      <c r="Y71" s="764"/>
      <c r="Z71" s="764"/>
      <c r="AA71" s="764"/>
      <c r="AB71" s="764"/>
      <c r="AC71" s="764"/>
      <c r="AD71" s="764"/>
      <c r="AE71" s="764"/>
      <c r="AF71" s="765"/>
      <c r="AG71" s="326"/>
    </row>
    <row r="72" spans="1:33" s="1" customFormat="1" ht="15.75" customHeight="1">
      <c r="A72" s="327" t="s">
        <v>486</v>
      </c>
      <c r="B72" s="328"/>
      <c r="C72" s="328"/>
      <c r="D72" s="328"/>
      <c r="E72" s="328"/>
      <c r="F72" s="329"/>
      <c r="G72" s="329"/>
      <c r="H72" s="329"/>
      <c r="I72" s="329"/>
      <c r="J72" s="329"/>
      <c r="K72" s="329" t="s">
        <v>487</v>
      </c>
      <c r="L72" s="748"/>
      <c r="M72" s="748"/>
      <c r="N72" s="748"/>
      <c r="O72" s="748"/>
      <c r="P72" s="749" t="s">
        <v>488</v>
      </c>
      <c r="Q72" s="749"/>
      <c r="R72" s="749"/>
      <c r="S72" s="748"/>
      <c r="T72" s="748"/>
      <c r="U72" s="748"/>
      <c r="V72" s="748"/>
      <c r="W72" s="749" t="s">
        <v>489</v>
      </c>
      <c r="X72" s="749"/>
      <c r="Y72" s="749"/>
      <c r="Z72" s="750"/>
      <c r="AA72" s="750"/>
      <c r="AB72" s="750"/>
      <c r="AC72" s="750"/>
      <c r="AD72" s="750"/>
      <c r="AE72" s="750"/>
      <c r="AF72" s="331" t="s">
        <v>18</v>
      </c>
      <c r="AG72" s="326"/>
    </row>
    <row r="73" spans="1:33" s="1" customFormat="1" ht="15.75" customHeight="1">
      <c r="A73" s="327" t="s">
        <v>490</v>
      </c>
      <c r="B73" s="328"/>
      <c r="C73" s="328"/>
      <c r="D73" s="328"/>
      <c r="E73" s="328"/>
      <c r="F73" s="332"/>
      <c r="G73" s="332"/>
      <c r="H73" s="332"/>
      <c r="I73" s="332"/>
      <c r="J73" s="332"/>
      <c r="K73" s="754"/>
      <c r="L73" s="754"/>
      <c r="M73" s="754"/>
      <c r="N73" s="754"/>
      <c r="O73" s="754"/>
      <c r="P73" s="754"/>
      <c r="Q73" s="754"/>
      <c r="R73" s="754"/>
      <c r="S73" s="754"/>
      <c r="T73" s="754"/>
      <c r="U73" s="754"/>
      <c r="V73" s="754"/>
      <c r="W73" s="754"/>
      <c r="X73" s="754"/>
      <c r="Y73" s="754"/>
      <c r="Z73" s="754"/>
      <c r="AA73" s="754"/>
      <c r="AB73" s="754"/>
      <c r="AC73" s="754"/>
      <c r="AD73" s="754"/>
      <c r="AE73" s="754"/>
      <c r="AF73" s="755"/>
      <c r="AG73" s="326"/>
    </row>
    <row r="74" spans="1:33" s="1" customFormat="1" ht="15.75" customHeight="1">
      <c r="A74" s="327" t="s">
        <v>491</v>
      </c>
      <c r="B74" s="328"/>
      <c r="C74" s="328"/>
      <c r="D74" s="328"/>
      <c r="E74" s="328"/>
      <c r="F74" s="328"/>
      <c r="G74" s="328"/>
      <c r="H74" s="328"/>
      <c r="I74" s="328"/>
      <c r="J74" s="328"/>
      <c r="K74" s="329" t="s">
        <v>487</v>
      </c>
      <c r="L74" s="748"/>
      <c r="M74" s="748"/>
      <c r="N74" s="748"/>
      <c r="O74" s="749" t="s">
        <v>492</v>
      </c>
      <c r="P74" s="749"/>
      <c r="Q74" s="749"/>
      <c r="R74" s="749"/>
      <c r="S74" s="749"/>
      <c r="T74" s="748"/>
      <c r="U74" s="748"/>
      <c r="V74" s="748"/>
      <c r="W74" s="749" t="s">
        <v>493</v>
      </c>
      <c r="X74" s="749"/>
      <c r="Y74" s="749"/>
      <c r="Z74" s="749"/>
      <c r="AA74" s="750"/>
      <c r="AB74" s="750"/>
      <c r="AC74" s="750"/>
      <c r="AD74" s="750"/>
      <c r="AE74" s="750"/>
      <c r="AF74" s="331" t="s">
        <v>18</v>
      </c>
      <c r="AG74" s="326"/>
    </row>
    <row r="75" spans="1:33" s="1" customFormat="1" ht="15.75" customHeight="1">
      <c r="A75" s="327"/>
      <c r="B75" s="328"/>
      <c r="C75" s="328"/>
      <c r="D75" s="328"/>
      <c r="E75" s="328"/>
      <c r="F75" s="328"/>
      <c r="G75" s="328"/>
      <c r="H75" s="328"/>
      <c r="I75" s="328"/>
      <c r="J75" s="328"/>
      <c r="K75" s="751"/>
      <c r="L75" s="751"/>
      <c r="M75" s="751"/>
      <c r="N75" s="751"/>
      <c r="O75" s="751"/>
      <c r="P75" s="751"/>
      <c r="Q75" s="751"/>
      <c r="R75" s="751"/>
      <c r="S75" s="751"/>
      <c r="T75" s="751"/>
      <c r="U75" s="751"/>
      <c r="V75" s="751"/>
      <c r="W75" s="751"/>
      <c r="X75" s="751"/>
      <c r="Y75" s="751"/>
      <c r="Z75" s="751"/>
      <c r="AA75" s="751"/>
      <c r="AB75" s="751"/>
      <c r="AC75" s="751"/>
      <c r="AD75" s="751"/>
      <c r="AE75" s="751"/>
      <c r="AF75" s="752"/>
      <c r="AG75" s="326"/>
    </row>
    <row r="76" spans="1:33" s="1" customFormat="1" ht="15.75" customHeight="1">
      <c r="A76" s="327" t="s">
        <v>494</v>
      </c>
      <c r="B76" s="328"/>
      <c r="C76" s="328"/>
      <c r="D76" s="328"/>
      <c r="E76" s="328"/>
      <c r="F76" s="328"/>
      <c r="G76" s="328"/>
      <c r="H76" s="328"/>
      <c r="I76" s="328"/>
      <c r="J76" s="328"/>
      <c r="K76" s="756"/>
      <c r="L76" s="756"/>
      <c r="M76" s="756"/>
      <c r="N76" s="333"/>
      <c r="O76" s="330"/>
      <c r="P76" s="330"/>
      <c r="Q76" s="330"/>
      <c r="R76" s="328"/>
      <c r="S76" s="328"/>
      <c r="T76" s="328"/>
      <c r="U76" s="328"/>
      <c r="V76" s="328"/>
      <c r="W76" s="328"/>
      <c r="X76" s="328"/>
      <c r="Y76" s="328"/>
      <c r="Z76" s="328"/>
      <c r="AA76" s="328"/>
      <c r="AB76" s="328"/>
      <c r="AC76" s="328"/>
      <c r="AD76" s="328"/>
      <c r="AE76" s="328"/>
      <c r="AF76" s="331"/>
      <c r="AG76" s="326"/>
    </row>
    <row r="77" spans="1:33" s="1" customFormat="1" ht="15.75" customHeight="1">
      <c r="A77" s="327" t="s">
        <v>495</v>
      </c>
      <c r="B77" s="328"/>
      <c r="C77" s="328"/>
      <c r="D77" s="328"/>
      <c r="E77" s="328"/>
      <c r="F77" s="328"/>
      <c r="G77" s="328"/>
      <c r="H77" s="328"/>
      <c r="I77" s="328"/>
      <c r="J77" s="328"/>
      <c r="K77" s="757"/>
      <c r="L77" s="757"/>
      <c r="M77" s="757"/>
      <c r="N77" s="757"/>
      <c r="O77" s="757"/>
      <c r="P77" s="757"/>
      <c r="Q77" s="757"/>
      <c r="R77" s="757"/>
      <c r="S77" s="757"/>
      <c r="T77" s="757"/>
      <c r="U77" s="757"/>
      <c r="V77" s="757"/>
      <c r="W77" s="757"/>
      <c r="X77" s="757"/>
      <c r="Y77" s="757"/>
      <c r="Z77" s="757"/>
      <c r="AA77" s="757"/>
      <c r="AB77" s="757"/>
      <c r="AC77" s="757"/>
      <c r="AD77" s="757"/>
      <c r="AE77" s="757"/>
      <c r="AF77" s="758"/>
      <c r="AG77" s="326"/>
    </row>
    <row r="78" spans="1:33" s="1" customFormat="1" ht="15.75" customHeight="1">
      <c r="A78" s="327" t="s">
        <v>496</v>
      </c>
      <c r="B78" s="328"/>
      <c r="C78" s="328"/>
      <c r="D78" s="328"/>
      <c r="E78" s="328"/>
      <c r="F78" s="328"/>
      <c r="G78" s="328"/>
      <c r="H78" s="328"/>
      <c r="I78" s="328"/>
      <c r="J78" s="328"/>
      <c r="K78" s="759"/>
      <c r="L78" s="759"/>
      <c r="M78" s="759"/>
      <c r="N78" s="759"/>
      <c r="O78" s="759"/>
      <c r="P78" s="759"/>
      <c r="Q78" s="759"/>
      <c r="R78" s="759"/>
      <c r="S78" s="759"/>
      <c r="T78" s="759"/>
      <c r="U78" s="759"/>
      <c r="V78" s="759"/>
      <c r="W78" s="759"/>
      <c r="X78" s="759"/>
      <c r="Y78" s="759"/>
      <c r="Z78" s="759"/>
      <c r="AA78" s="759"/>
      <c r="AB78" s="759"/>
      <c r="AC78" s="759"/>
      <c r="AD78" s="759"/>
      <c r="AE78" s="759"/>
      <c r="AF78" s="760"/>
      <c r="AG78" s="326"/>
    </row>
    <row r="79" spans="1:33" s="1" customFormat="1" ht="15.75" customHeight="1">
      <c r="A79" s="327" t="s">
        <v>497</v>
      </c>
      <c r="B79" s="328"/>
      <c r="C79" s="328"/>
      <c r="D79" s="328"/>
      <c r="E79" s="328"/>
      <c r="F79" s="328"/>
      <c r="G79" s="328"/>
      <c r="H79" s="328"/>
      <c r="I79" s="328"/>
      <c r="J79" s="328"/>
      <c r="K79" s="759"/>
      <c r="L79" s="759"/>
      <c r="M79" s="759"/>
      <c r="N79" s="759"/>
      <c r="O79" s="759"/>
      <c r="P79" s="759"/>
      <c r="Q79" s="759"/>
      <c r="R79" s="759"/>
      <c r="S79" s="759"/>
      <c r="T79" s="759"/>
      <c r="U79" s="759"/>
      <c r="V79" s="759"/>
      <c r="W79" s="759"/>
      <c r="X79" s="759"/>
      <c r="Y79" s="759"/>
      <c r="Z79" s="759"/>
      <c r="AA79" s="759"/>
      <c r="AB79" s="759"/>
      <c r="AC79" s="759"/>
      <c r="AD79" s="759"/>
      <c r="AE79" s="759"/>
      <c r="AF79" s="760"/>
      <c r="AG79" s="326"/>
    </row>
    <row r="80" spans="1:33" s="1" customFormat="1" ht="15.75" customHeight="1" thickBot="1">
      <c r="A80" s="334" t="s">
        <v>498</v>
      </c>
      <c r="B80" s="335"/>
      <c r="C80" s="335"/>
      <c r="D80" s="335"/>
      <c r="E80" s="335"/>
      <c r="F80" s="335"/>
      <c r="G80" s="335"/>
      <c r="H80" s="335"/>
      <c r="I80" s="335"/>
      <c r="J80" s="335"/>
      <c r="K80" s="761"/>
      <c r="L80" s="761"/>
      <c r="M80" s="761"/>
      <c r="N80" s="761"/>
      <c r="O80" s="761"/>
      <c r="P80" s="761"/>
      <c r="Q80" s="761"/>
      <c r="R80" s="761"/>
      <c r="S80" s="761"/>
      <c r="T80" s="761"/>
      <c r="U80" s="761"/>
      <c r="V80" s="761"/>
      <c r="W80" s="761"/>
      <c r="X80" s="761"/>
      <c r="Y80" s="761"/>
      <c r="Z80" s="761"/>
      <c r="AA80" s="761"/>
      <c r="AB80" s="761"/>
      <c r="AC80" s="761"/>
      <c r="AD80" s="761"/>
      <c r="AE80" s="761"/>
      <c r="AF80" s="762"/>
      <c r="AG80" s="326"/>
    </row>
    <row r="81" spans="1:33" s="1" customFormat="1" ht="15.75" customHeight="1">
      <c r="A81" s="323" t="s">
        <v>506</v>
      </c>
      <c r="B81" s="337"/>
      <c r="C81" s="337"/>
      <c r="D81" s="337"/>
      <c r="E81" s="337"/>
      <c r="F81" s="337"/>
      <c r="G81" s="337"/>
      <c r="H81" s="337"/>
      <c r="I81" s="337"/>
      <c r="J81" s="337"/>
      <c r="K81" s="764"/>
      <c r="L81" s="764"/>
      <c r="M81" s="764"/>
      <c r="N81" s="764"/>
      <c r="O81" s="764"/>
      <c r="P81" s="764"/>
      <c r="Q81" s="764"/>
      <c r="R81" s="764"/>
      <c r="S81" s="764"/>
      <c r="T81" s="764"/>
      <c r="U81" s="764"/>
      <c r="V81" s="764"/>
      <c r="W81" s="764"/>
      <c r="X81" s="764"/>
      <c r="Y81" s="764"/>
      <c r="Z81" s="764"/>
      <c r="AA81" s="764"/>
      <c r="AB81" s="764"/>
      <c r="AC81" s="764"/>
      <c r="AD81" s="764"/>
      <c r="AE81" s="764"/>
      <c r="AF81" s="765"/>
      <c r="AG81" s="326"/>
    </row>
    <row r="82" spans="1:33" s="1" customFormat="1" ht="15.75" customHeight="1">
      <c r="A82" s="327" t="s">
        <v>486</v>
      </c>
      <c r="B82" s="328"/>
      <c r="C82" s="328"/>
      <c r="D82" s="328"/>
      <c r="E82" s="328"/>
      <c r="F82" s="329"/>
      <c r="G82" s="329"/>
      <c r="H82" s="329"/>
      <c r="I82" s="329"/>
      <c r="J82" s="329"/>
      <c r="K82" s="329" t="s">
        <v>487</v>
      </c>
      <c r="L82" s="748"/>
      <c r="M82" s="748"/>
      <c r="N82" s="748"/>
      <c r="O82" s="748"/>
      <c r="P82" s="749" t="s">
        <v>488</v>
      </c>
      <c r="Q82" s="749"/>
      <c r="R82" s="749"/>
      <c r="S82" s="748"/>
      <c r="T82" s="748"/>
      <c r="U82" s="748"/>
      <c r="V82" s="748"/>
      <c r="W82" s="749" t="s">
        <v>489</v>
      </c>
      <c r="X82" s="749"/>
      <c r="Y82" s="749"/>
      <c r="Z82" s="750"/>
      <c r="AA82" s="750"/>
      <c r="AB82" s="750"/>
      <c r="AC82" s="750"/>
      <c r="AD82" s="750"/>
      <c r="AE82" s="750"/>
      <c r="AF82" s="331" t="s">
        <v>18</v>
      </c>
      <c r="AG82" s="326"/>
    </row>
    <row r="83" spans="1:33" s="1" customFormat="1" ht="15.75" customHeight="1">
      <c r="A83" s="327" t="s">
        <v>490</v>
      </c>
      <c r="B83" s="328"/>
      <c r="C83" s="328"/>
      <c r="D83" s="328"/>
      <c r="E83" s="328"/>
      <c r="F83" s="332"/>
      <c r="G83" s="332"/>
      <c r="H83" s="332"/>
      <c r="I83" s="332"/>
      <c r="J83" s="332"/>
      <c r="K83" s="754"/>
      <c r="L83" s="754"/>
      <c r="M83" s="754"/>
      <c r="N83" s="754"/>
      <c r="O83" s="754"/>
      <c r="P83" s="754"/>
      <c r="Q83" s="754"/>
      <c r="R83" s="754"/>
      <c r="S83" s="754"/>
      <c r="T83" s="754"/>
      <c r="U83" s="754"/>
      <c r="V83" s="754"/>
      <c r="W83" s="754"/>
      <c r="X83" s="754"/>
      <c r="Y83" s="754"/>
      <c r="Z83" s="754"/>
      <c r="AA83" s="754"/>
      <c r="AB83" s="754"/>
      <c r="AC83" s="754"/>
      <c r="AD83" s="754"/>
      <c r="AE83" s="754"/>
      <c r="AF83" s="755"/>
      <c r="AG83" s="326"/>
    </row>
    <row r="84" spans="1:33" s="1" customFormat="1" ht="15.75" customHeight="1">
      <c r="A84" s="327" t="s">
        <v>491</v>
      </c>
      <c r="B84" s="328"/>
      <c r="C84" s="328"/>
      <c r="D84" s="328"/>
      <c r="E84" s="328"/>
      <c r="F84" s="328"/>
      <c r="G84" s="328"/>
      <c r="H84" s="328"/>
      <c r="I84" s="328"/>
      <c r="J84" s="328"/>
      <c r="K84" s="329" t="s">
        <v>487</v>
      </c>
      <c r="L84" s="748"/>
      <c r="M84" s="748"/>
      <c r="N84" s="748"/>
      <c r="O84" s="749" t="s">
        <v>492</v>
      </c>
      <c r="P84" s="749"/>
      <c r="Q84" s="749"/>
      <c r="R84" s="749"/>
      <c r="S84" s="749"/>
      <c r="T84" s="748"/>
      <c r="U84" s="748"/>
      <c r="V84" s="748"/>
      <c r="W84" s="749" t="s">
        <v>493</v>
      </c>
      <c r="X84" s="749"/>
      <c r="Y84" s="749"/>
      <c r="Z84" s="749"/>
      <c r="AA84" s="750"/>
      <c r="AB84" s="750"/>
      <c r="AC84" s="750"/>
      <c r="AD84" s="750"/>
      <c r="AE84" s="750"/>
      <c r="AF84" s="331" t="s">
        <v>18</v>
      </c>
      <c r="AG84" s="326"/>
    </row>
    <row r="85" spans="1:33" s="1" customFormat="1" ht="15.75" customHeight="1">
      <c r="A85" s="327"/>
      <c r="B85" s="328"/>
      <c r="C85" s="328"/>
      <c r="D85" s="328"/>
      <c r="E85" s="328"/>
      <c r="F85" s="328"/>
      <c r="G85" s="328"/>
      <c r="H85" s="328"/>
      <c r="I85" s="328"/>
      <c r="J85" s="328"/>
      <c r="K85" s="751"/>
      <c r="L85" s="751"/>
      <c r="M85" s="751"/>
      <c r="N85" s="751"/>
      <c r="O85" s="751"/>
      <c r="P85" s="751"/>
      <c r="Q85" s="751"/>
      <c r="R85" s="751"/>
      <c r="S85" s="751"/>
      <c r="T85" s="751"/>
      <c r="U85" s="751"/>
      <c r="V85" s="751"/>
      <c r="W85" s="751"/>
      <c r="X85" s="751"/>
      <c r="Y85" s="751"/>
      <c r="Z85" s="751"/>
      <c r="AA85" s="751"/>
      <c r="AB85" s="751"/>
      <c r="AC85" s="751"/>
      <c r="AD85" s="751"/>
      <c r="AE85" s="751"/>
      <c r="AF85" s="752"/>
      <c r="AG85" s="326"/>
    </row>
    <row r="86" spans="1:33" s="1" customFormat="1" ht="15.75" customHeight="1">
      <c r="A86" s="327" t="s">
        <v>494</v>
      </c>
      <c r="B86" s="328"/>
      <c r="C86" s="328"/>
      <c r="D86" s="328"/>
      <c r="E86" s="328"/>
      <c r="F86" s="328"/>
      <c r="G86" s="328"/>
      <c r="H86" s="328"/>
      <c r="I86" s="328"/>
      <c r="J86" s="328"/>
      <c r="K86" s="756"/>
      <c r="L86" s="756"/>
      <c r="M86" s="756"/>
      <c r="N86" s="333"/>
      <c r="O86" s="330"/>
      <c r="P86" s="330"/>
      <c r="Q86" s="330"/>
      <c r="R86" s="328"/>
      <c r="S86" s="328"/>
      <c r="T86" s="328"/>
      <c r="U86" s="328"/>
      <c r="V86" s="328"/>
      <c r="W86" s="328"/>
      <c r="X86" s="328"/>
      <c r="Y86" s="328"/>
      <c r="Z86" s="328"/>
      <c r="AA86" s="328"/>
      <c r="AB86" s="328"/>
      <c r="AC86" s="328"/>
      <c r="AD86" s="328"/>
      <c r="AE86" s="328"/>
      <c r="AF86" s="331"/>
      <c r="AG86" s="326"/>
    </row>
    <row r="87" spans="1:33" s="1" customFormat="1" ht="15.75" customHeight="1">
      <c r="A87" s="327" t="s">
        <v>495</v>
      </c>
      <c r="B87" s="328"/>
      <c r="C87" s="328"/>
      <c r="D87" s="328"/>
      <c r="E87" s="328"/>
      <c r="F87" s="328"/>
      <c r="G87" s="328"/>
      <c r="H87" s="328"/>
      <c r="I87" s="328"/>
      <c r="J87" s="328"/>
      <c r="K87" s="757"/>
      <c r="L87" s="757"/>
      <c r="M87" s="757"/>
      <c r="N87" s="757"/>
      <c r="O87" s="757"/>
      <c r="P87" s="757"/>
      <c r="Q87" s="757"/>
      <c r="R87" s="757"/>
      <c r="S87" s="757"/>
      <c r="T87" s="757"/>
      <c r="U87" s="757"/>
      <c r="V87" s="757"/>
      <c r="W87" s="757"/>
      <c r="X87" s="757"/>
      <c r="Y87" s="757"/>
      <c r="Z87" s="757"/>
      <c r="AA87" s="757"/>
      <c r="AB87" s="757"/>
      <c r="AC87" s="757"/>
      <c r="AD87" s="757"/>
      <c r="AE87" s="757"/>
      <c r="AF87" s="758"/>
      <c r="AG87" s="326"/>
    </row>
    <row r="88" spans="1:33" s="1" customFormat="1" ht="15.75" customHeight="1">
      <c r="A88" s="327" t="s">
        <v>496</v>
      </c>
      <c r="B88" s="328"/>
      <c r="C88" s="328"/>
      <c r="D88" s="328"/>
      <c r="E88" s="328"/>
      <c r="F88" s="328"/>
      <c r="G88" s="328"/>
      <c r="H88" s="328"/>
      <c r="I88" s="328"/>
      <c r="J88" s="328"/>
      <c r="K88" s="759"/>
      <c r="L88" s="759"/>
      <c r="M88" s="759"/>
      <c r="N88" s="759"/>
      <c r="O88" s="759"/>
      <c r="P88" s="759"/>
      <c r="Q88" s="759"/>
      <c r="R88" s="759"/>
      <c r="S88" s="759"/>
      <c r="T88" s="759"/>
      <c r="U88" s="759"/>
      <c r="V88" s="759"/>
      <c r="W88" s="759"/>
      <c r="X88" s="759"/>
      <c r="Y88" s="759"/>
      <c r="Z88" s="759"/>
      <c r="AA88" s="759"/>
      <c r="AB88" s="759"/>
      <c r="AC88" s="759"/>
      <c r="AD88" s="759"/>
      <c r="AE88" s="759"/>
      <c r="AF88" s="760"/>
      <c r="AG88" s="326"/>
    </row>
    <row r="89" spans="1:33" s="1" customFormat="1" ht="15.75" customHeight="1">
      <c r="A89" s="327" t="s">
        <v>497</v>
      </c>
      <c r="B89" s="328"/>
      <c r="C89" s="328"/>
      <c r="D89" s="328"/>
      <c r="E89" s="328"/>
      <c r="F89" s="328"/>
      <c r="G89" s="328"/>
      <c r="H89" s="328"/>
      <c r="I89" s="328"/>
      <c r="J89" s="328"/>
      <c r="K89" s="759"/>
      <c r="L89" s="759"/>
      <c r="M89" s="759"/>
      <c r="N89" s="759"/>
      <c r="O89" s="759"/>
      <c r="P89" s="759"/>
      <c r="Q89" s="759"/>
      <c r="R89" s="759"/>
      <c r="S89" s="759"/>
      <c r="T89" s="759"/>
      <c r="U89" s="759"/>
      <c r="V89" s="759"/>
      <c r="W89" s="759"/>
      <c r="X89" s="759"/>
      <c r="Y89" s="759"/>
      <c r="Z89" s="759"/>
      <c r="AA89" s="759"/>
      <c r="AB89" s="759"/>
      <c r="AC89" s="759"/>
      <c r="AD89" s="759"/>
      <c r="AE89" s="759"/>
      <c r="AF89" s="760"/>
      <c r="AG89" s="326"/>
    </row>
    <row r="90" spans="1:33" s="1" customFormat="1" ht="15.75" customHeight="1" thickBot="1">
      <c r="A90" s="334" t="s">
        <v>498</v>
      </c>
      <c r="B90" s="335"/>
      <c r="C90" s="335"/>
      <c r="D90" s="335"/>
      <c r="E90" s="335"/>
      <c r="F90" s="335"/>
      <c r="G90" s="335"/>
      <c r="H90" s="335"/>
      <c r="I90" s="335"/>
      <c r="J90" s="335"/>
      <c r="K90" s="761"/>
      <c r="L90" s="761"/>
      <c r="M90" s="761"/>
      <c r="N90" s="761"/>
      <c r="O90" s="761"/>
      <c r="P90" s="761"/>
      <c r="Q90" s="761"/>
      <c r="R90" s="761"/>
      <c r="S90" s="761"/>
      <c r="T90" s="761"/>
      <c r="U90" s="761"/>
      <c r="V90" s="761"/>
      <c r="W90" s="761"/>
      <c r="X90" s="761"/>
      <c r="Y90" s="761"/>
      <c r="Z90" s="761"/>
      <c r="AA90" s="761"/>
      <c r="AB90" s="761"/>
      <c r="AC90" s="761"/>
      <c r="AD90" s="761"/>
      <c r="AE90" s="761"/>
      <c r="AF90" s="762"/>
      <c r="AG90" s="326"/>
    </row>
    <row r="91" spans="1:33" s="1" customFormat="1" ht="15.75" customHeight="1">
      <c r="A91" s="323" t="s">
        <v>507</v>
      </c>
      <c r="B91" s="337"/>
      <c r="C91" s="337"/>
      <c r="D91" s="337"/>
      <c r="E91" s="337"/>
      <c r="F91" s="337"/>
      <c r="G91" s="337"/>
      <c r="H91" s="337"/>
      <c r="I91" s="337"/>
      <c r="J91" s="337"/>
      <c r="K91" s="764"/>
      <c r="L91" s="764"/>
      <c r="M91" s="764"/>
      <c r="N91" s="764"/>
      <c r="O91" s="764"/>
      <c r="P91" s="764"/>
      <c r="Q91" s="764"/>
      <c r="R91" s="764"/>
      <c r="S91" s="764"/>
      <c r="T91" s="764"/>
      <c r="U91" s="764"/>
      <c r="V91" s="764"/>
      <c r="W91" s="764"/>
      <c r="X91" s="764"/>
      <c r="Y91" s="764"/>
      <c r="Z91" s="764"/>
      <c r="AA91" s="764"/>
      <c r="AB91" s="764"/>
      <c r="AC91" s="764"/>
      <c r="AD91" s="764"/>
      <c r="AE91" s="764"/>
      <c r="AF91" s="765"/>
      <c r="AG91" s="326"/>
    </row>
    <row r="92" spans="1:33" s="1" customFormat="1" ht="15.75" customHeight="1">
      <c r="A92" s="327" t="s">
        <v>486</v>
      </c>
      <c r="B92" s="328"/>
      <c r="C92" s="328"/>
      <c r="D92" s="328"/>
      <c r="E92" s="328"/>
      <c r="F92" s="329"/>
      <c r="G92" s="329"/>
      <c r="H92" s="329"/>
      <c r="I92" s="329"/>
      <c r="J92" s="329"/>
      <c r="K92" s="329" t="s">
        <v>487</v>
      </c>
      <c r="L92" s="748"/>
      <c r="M92" s="748"/>
      <c r="N92" s="748"/>
      <c r="O92" s="748"/>
      <c r="P92" s="749" t="s">
        <v>488</v>
      </c>
      <c r="Q92" s="749"/>
      <c r="R92" s="749"/>
      <c r="S92" s="748"/>
      <c r="T92" s="748"/>
      <c r="U92" s="748"/>
      <c r="V92" s="748"/>
      <c r="W92" s="749" t="s">
        <v>489</v>
      </c>
      <c r="X92" s="749"/>
      <c r="Y92" s="749"/>
      <c r="Z92" s="750"/>
      <c r="AA92" s="750"/>
      <c r="AB92" s="750"/>
      <c r="AC92" s="750"/>
      <c r="AD92" s="750"/>
      <c r="AE92" s="750"/>
      <c r="AF92" s="331" t="s">
        <v>18</v>
      </c>
      <c r="AG92" s="326"/>
    </row>
    <row r="93" spans="1:33" s="1" customFormat="1" ht="15.75" customHeight="1">
      <c r="A93" s="327" t="s">
        <v>490</v>
      </c>
      <c r="B93" s="328"/>
      <c r="C93" s="328"/>
      <c r="D93" s="328"/>
      <c r="E93" s="328"/>
      <c r="F93" s="332"/>
      <c r="G93" s="332"/>
      <c r="H93" s="332"/>
      <c r="I93" s="332"/>
      <c r="J93" s="332"/>
      <c r="K93" s="754"/>
      <c r="L93" s="754"/>
      <c r="M93" s="754"/>
      <c r="N93" s="754"/>
      <c r="O93" s="754"/>
      <c r="P93" s="754"/>
      <c r="Q93" s="754"/>
      <c r="R93" s="754"/>
      <c r="S93" s="754"/>
      <c r="T93" s="754"/>
      <c r="U93" s="754"/>
      <c r="V93" s="754"/>
      <c r="W93" s="754"/>
      <c r="X93" s="754"/>
      <c r="Y93" s="754"/>
      <c r="Z93" s="754"/>
      <c r="AA93" s="754"/>
      <c r="AB93" s="754"/>
      <c r="AC93" s="754"/>
      <c r="AD93" s="754"/>
      <c r="AE93" s="754"/>
      <c r="AF93" s="755"/>
      <c r="AG93" s="326"/>
    </row>
    <row r="94" spans="1:33" s="1" customFormat="1" ht="15.75" customHeight="1">
      <c r="A94" s="327" t="s">
        <v>491</v>
      </c>
      <c r="B94" s="328"/>
      <c r="C94" s="328"/>
      <c r="D94" s="328"/>
      <c r="E94" s="328"/>
      <c r="F94" s="328"/>
      <c r="G94" s="328"/>
      <c r="H94" s="328"/>
      <c r="I94" s="328"/>
      <c r="J94" s="328"/>
      <c r="K94" s="329" t="s">
        <v>487</v>
      </c>
      <c r="L94" s="748"/>
      <c r="M94" s="748"/>
      <c r="N94" s="748"/>
      <c r="O94" s="749" t="s">
        <v>492</v>
      </c>
      <c r="P94" s="749"/>
      <c r="Q94" s="749"/>
      <c r="R94" s="749"/>
      <c r="S94" s="749"/>
      <c r="T94" s="748"/>
      <c r="U94" s="748"/>
      <c r="V94" s="748"/>
      <c r="W94" s="749" t="s">
        <v>493</v>
      </c>
      <c r="X94" s="749"/>
      <c r="Y94" s="749"/>
      <c r="Z94" s="749"/>
      <c r="AA94" s="750"/>
      <c r="AB94" s="750"/>
      <c r="AC94" s="750"/>
      <c r="AD94" s="750"/>
      <c r="AE94" s="750"/>
      <c r="AF94" s="331" t="s">
        <v>18</v>
      </c>
      <c r="AG94" s="326"/>
    </row>
    <row r="95" spans="1:33" s="1" customFormat="1" ht="15.75" customHeight="1">
      <c r="A95" s="327"/>
      <c r="B95" s="328"/>
      <c r="C95" s="328"/>
      <c r="D95" s="328"/>
      <c r="E95" s="328"/>
      <c r="F95" s="328"/>
      <c r="G95" s="328"/>
      <c r="H95" s="328"/>
      <c r="I95" s="328"/>
      <c r="J95" s="328"/>
      <c r="K95" s="751"/>
      <c r="L95" s="751"/>
      <c r="M95" s="751"/>
      <c r="N95" s="751"/>
      <c r="O95" s="751"/>
      <c r="P95" s="751"/>
      <c r="Q95" s="751"/>
      <c r="R95" s="751"/>
      <c r="S95" s="751"/>
      <c r="T95" s="751"/>
      <c r="U95" s="751"/>
      <c r="V95" s="751"/>
      <c r="W95" s="751"/>
      <c r="X95" s="751"/>
      <c r="Y95" s="751"/>
      <c r="Z95" s="751"/>
      <c r="AA95" s="751"/>
      <c r="AB95" s="751"/>
      <c r="AC95" s="751"/>
      <c r="AD95" s="751"/>
      <c r="AE95" s="751"/>
      <c r="AF95" s="752"/>
      <c r="AG95" s="326"/>
    </row>
    <row r="96" spans="1:33" s="1" customFormat="1" ht="15.75" customHeight="1">
      <c r="A96" s="327" t="s">
        <v>494</v>
      </c>
      <c r="B96" s="328"/>
      <c r="C96" s="328"/>
      <c r="D96" s="328"/>
      <c r="E96" s="328"/>
      <c r="F96" s="328"/>
      <c r="G96" s="328"/>
      <c r="H96" s="328"/>
      <c r="I96" s="328"/>
      <c r="J96" s="328"/>
      <c r="K96" s="756"/>
      <c r="L96" s="756"/>
      <c r="M96" s="756"/>
      <c r="N96" s="333"/>
      <c r="O96" s="330"/>
      <c r="P96" s="330"/>
      <c r="Q96" s="330"/>
      <c r="R96" s="328"/>
      <c r="S96" s="328"/>
      <c r="T96" s="328"/>
      <c r="U96" s="328"/>
      <c r="V96" s="328"/>
      <c r="W96" s="328"/>
      <c r="X96" s="328"/>
      <c r="Y96" s="328"/>
      <c r="Z96" s="328"/>
      <c r="AA96" s="328"/>
      <c r="AB96" s="328"/>
      <c r="AC96" s="328"/>
      <c r="AD96" s="328"/>
      <c r="AE96" s="328"/>
      <c r="AF96" s="331"/>
      <c r="AG96" s="326"/>
    </row>
    <row r="97" spans="1:33" s="1" customFormat="1" ht="15.75" customHeight="1">
      <c r="A97" s="327" t="s">
        <v>495</v>
      </c>
      <c r="B97" s="328"/>
      <c r="C97" s="328"/>
      <c r="D97" s="328"/>
      <c r="E97" s="328"/>
      <c r="F97" s="328"/>
      <c r="G97" s="328"/>
      <c r="H97" s="328"/>
      <c r="I97" s="328"/>
      <c r="J97" s="328"/>
      <c r="K97" s="757"/>
      <c r="L97" s="757"/>
      <c r="M97" s="757"/>
      <c r="N97" s="757"/>
      <c r="O97" s="757"/>
      <c r="P97" s="757"/>
      <c r="Q97" s="757"/>
      <c r="R97" s="757"/>
      <c r="S97" s="757"/>
      <c r="T97" s="757"/>
      <c r="U97" s="757"/>
      <c r="V97" s="757"/>
      <c r="W97" s="757"/>
      <c r="X97" s="757"/>
      <c r="Y97" s="757"/>
      <c r="Z97" s="757"/>
      <c r="AA97" s="757"/>
      <c r="AB97" s="757"/>
      <c r="AC97" s="757"/>
      <c r="AD97" s="757"/>
      <c r="AE97" s="757"/>
      <c r="AF97" s="758"/>
      <c r="AG97" s="326"/>
    </row>
    <row r="98" spans="1:33" s="1" customFormat="1" ht="15.75" customHeight="1">
      <c r="A98" s="327" t="s">
        <v>496</v>
      </c>
      <c r="B98" s="328"/>
      <c r="C98" s="328"/>
      <c r="D98" s="328"/>
      <c r="E98" s="328"/>
      <c r="F98" s="328"/>
      <c r="G98" s="328"/>
      <c r="H98" s="328"/>
      <c r="I98" s="328"/>
      <c r="J98" s="328"/>
      <c r="K98" s="759"/>
      <c r="L98" s="759"/>
      <c r="M98" s="759"/>
      <c r="N98" s="759"/>
      <c r="O98" s="759"/>
      <c r="P98" s="759"/>
      <c r="Q98" s="759"/>
      <c r="R98" s="759"/>
      <c r="S98" s="759"/>
      <c r="T98" s="759"/>
      <c r="U98" s="759"/>
      <c r="V98" s="759"/>
      <c r="W98" s="759"/>
      <c r="X98" s="759"/>
      <c r="Y98" s="759"/>
      <c r="Z98" s="759"/>
      <c r="AA98" s="759"/>
      <c r="AB98" s="759"/>
      <c r="AC98" s="759"/>
      <c r="AD98" s="759"/>
      <c r="AE98" s="759"/>
      <c r="AF98" s="760"/>
      <c r="AG98" s="326"/>
    </row>
    <row r="99" spans="1:33" s="1" customFormat="1" ht="15.75" customHeight="1">
      <c r="A99" s="327" t="s">
        <v>497</v>
      </c>
      <c r="B99" s="328"/>
      <c r="C99" s="328"/>
      <c r="D99" s="328"/>
      <c r="E99" s="328"/>
      <c r="F99" s="328"/>
      <c r="G99" s="328"/>
      <c r="H99" s="328"/>
      <c r="I99" s="328"/>
      <c r="J99" s="328"/>
      <c r="K99" s="759"/>
      <c r="L99" s="759"/>
      <c r="M99" s="759"/>
      <c r="N99" s="759"/>
      <c r="O99" s="759"/>
      <c r="P99" s="759"/>
      <c r="Q99" s="759"/>
      <c r="R99" s="759"/>
      <c r="S99" s="759"/>
      <c r="T99" s="759"/>
      <c r="U99" s="759"/>
      <c r="V99" s="759"/>
      <c r="W99" s="759"/>
      <c r="X99" s="759"/>
      <c r="Y99" s="759"/>
      <c r="Z99" s="759"/>
      <c r="AA99" s="759"/>
      <c r="AB99" s="759"/>
      <c r="AC99" s="759"/>
      <c r="AD99" s="759"/>
      <c r="AE99" s="759"/>
      <c r="AF99" s="760"/>
      <c r="AG99" s="326"/>
    </row>
    <row r="100" spans="1:33" s="1" customFormat="1" ht="15.75" customHeight="1" thickBot="1">
      <c r="A100" s="334" t="s">
        <v>498</v>
      </c>
      <c r="B100" s="335"/>
      <c r="C100" s="335"/>
      <c r="D100" s="335"/>
      <c r="E100" s="335"/>
      <c r="F100" s="335"/>
      <c r="G100" s="335"/>
      <c r="H100" s="335"/>
      <c r="I100" s="335"/>
      <c r="J100" s="335"/>
      <c r="K100" s="761"/>
      <c r="L100" s="761"/>
      <c r="M100" s="761"/>
      <c r="N100" s="761"/>
      <c r="O100" s="761"/>
      <c r="P100" s="761"/>
      <c r="Q100" s="761"/>
      <c r="R100" s="761"/>
      <c r="S100" s="761"/>
      <c r="T100" s="761"/>
      <c r="U100" s="761"/>
      <c r="V100" s="761"/>
      <c r="W100" s="761"/>
      <c r="X100" s="761"/>
      <c r="Y100" s="761"/>
      <c r="Z100" s="761"/>
      <c r="AA100" s="761"/>
      <c r="AB100" s="761"/>
      <c r="AC100" s="761"/>
      <c r="AD100" s="761"/>
      <c r="AE100" s="761"/>
      <c r="AF100" s="762"/>
      <c r="AG100" s="326"/>
    </row>
    <row r="126" spans="1:32">
      <c r="A126" s="68" t="s">
        <v>508</v>
      </c>
    </row>
    <row r="127" spans="1:32" ht="13.5">
      <c r="A127" s="338" t="s">
        <v>509</v>
      </c>
      <c r="AA127" s="68" t="s">
        <v>209</v>
      </c>
    </row>
    <row r="128" spans="1:32" ht="13.5">
      <c r="A128" s="338" t="s">
        <v>510</v>
      </c>
      <c r="AA128" s="68" t="s">
        <v>210</v>
      </c>
      <c r="AF128" s="68" t="s">
        <v>511</v>
      </c>
    </row>
    <row r="129" spans="1:32" ht="13.5">
      <c r="A129" s="338" t="s">
        <v>512</v>
      </c>
      <c r="AA129" s="68" t="s">
        <v>211</v>
      </c>
      <c r="AF129" s="68" t="s">
        <v>513</v>
      </c>
    </row>
    <row r="130" spans="1:32" ht="13.5">
      <c r="A130" s="338" t="s">
        <v>514</v>
      </c>
      <c r="AA130" s="68" t="s">
        <v>212</v>
      </c>
      <c r="AF130" s="68" t="s">
        <v>515</v>
      </c>
    </row>
    <row r="131" spans="1:32" ht="13.5">
      <c r="A131" s="338" t="s">
        <v>516</v>
      </c>
      <c r="AA131" s="68" t="s">
        <v>213</v>
      </c>
      <c r="AF131" s="68" t="s">
        <v>517</v>
      </c>
    </row>
    <row r="132" spans="1:32" ht="13.5">
      <c r="A132" s="338" t="s">
        <v>518</v>
      </c>
      <c r="AA132" s="68" t="s">
        <v>214</v>
      </c>
      <c r="AF132" s="68" t="s">
        <v>519</v>
      </c>
    </row>
    <row r="133" spans="1:32" ht="13.5">
      <c r="A133" s="338" t="s">
        <v>520</v>
      </c>
      <c r="AA133" s="68" t="s">
        <v>215</v>
      </c>
      <c r="AF133" s="68" t="s">
        <v>521</v>
      </c>
    </row>
    <row r="134" spans="1:32" ht="13.5">
      <c r="A134" s="338" t="s">
        <v>522</v>
      </c>
      <c r="AA134" s="68" t="s">
        <v>216</v>
      </c>
      <c r="AF134" s="68" t="s">
        <v>523</v>
      </c>
    </row>
    <row r="135" spans="1:32" ht="13.5">
      <c r="A135" s="338" t="s">
        <v>524</v>
      </c>
      <c r="AA135" s="68" t="s">
        <v>217</v>
      </c>
      <c r="AF135" s="68" t="s">
        <v>525</v>
      </c>
    </row>
    <row r="136" spans="1:32" ht="13.5">
      <c r="A136" s="338" t="s">
        <v>526</v>
      </c>
      <c r="AA136" s="68" t="s">
        <v>218</v>
      </c>
      <c r="AF136" s="68" t="s">
        <v>527</v>
      </c>
    </row>
    <row r="137" spans="1:32" ht="13.5">
      <c r="A137" s="338" t="s">
        <v>528</v>
      </c>
      <c r="AA137" s="68" t="s">
        <v>219</v>
      </c>
      <c r="AF137" s="68" t="s">
        <v>529</v>
      </c>
    </row>
    <row r="138" spans="1:32" ht="13.5">
      <c r="A138" s="338" t="s">
        <v>530</v>
      </c>
      <c r="AA138" s="68" t="s">
        <v>220</v>
      </c>
      <c r="AF138" s="68" t="s">
        <v>531</v>
      </c>
    </row>
    <row r="139" spans="1:32" ht="13.5">
      <c r="A139" s="338" t="s">
        <v>532</v>
      </c>
      <c r="AA139" s="68" t="s">
        <v>221</v>
      </c>
      <c r="AF139" s="68" t="s">
        <v>533</v>
      </c>
    </row>
    <row r="140" spans="1:32" ht="13.5">
      <c r="A140" s="338" t="s">
        <v>534</v>
      </c>
      <c r="AA140" s="68" t="s">
        <v>222</v>
      </c>
      <c r="AF140" s="68" t="s">
        <v>535</v>
      </c>
    </row>
    <row r="141" spans="1:32" ht="13.5">
      <c r="A141" s="338" t="s">
        <v>536</v>
      </c>
      <c r="AA141" s="68" t="s">
        <v>223</v>
      </c>
      <c r="AF141" s="68" t="s">
        <v>537</v>
      </c>
    </row>
    <row r="142" spans="1:32" ht="13.5">
      <c r="A142" s="338" t="s">
        <v>538</v>
      </c>
      <c r="AA142" s="68" t="s">
        <v>224</v>
      </c>
      <c r="AF142" s="68" t="s">
        <v>539</v>
      </c>
    </row>
    <row r="143" spans="1:32" ht="13.5">
      <c r="A143" s="338" t="s">
        <v>540</v>
      </c>
      <c r="AA143" s="68" t="s">
        <v>225</v>
      </c>
      <c r="AF143" s="68" t="s">
        <v>541</v>
      </c>
    </row>
    <row r="144" spans="1:32" ht="13.5">
      <c r="A144" s="338" t="s">
        <v>542</v>
      </c>
      <c r="AA144" s="68" t="s">
        <v>226</v>
      </c>
      <c r="AF144" s="68" t="s">
        <v>543</v>
      </c>
    </row>
    <row r="145" spans="27:32">
      <c r="AA145" s="68" t="s">
        <v>227</v>
      </c>
      <c r="AF145" s="68" t="s">
        <v>544</v>
      </c>
    </row>
    <row r="146" spans="27:32">
      <c r="AA146" s="68" t="s">
        <v>228</v>
      </c>
      <c r="AF146" s="68" t="s">
        <v>545</v>
      </c>
    </row>
    <row r="147" spans="27:32">
      <c r="AA147" s="68" t="s">
        <v>229</v>
      </c>
      <c r="AF147" s="68" t="s">
        <v>546</v>
      </c>
    </row>
    <row r="148" spans="27:32">
      <c r="AA148" s="68" t="s">
        <v>230</v>
      </c>
      <c r="AF148" s="68" t="s">
        <v>547</v>
      </c>
    </row>
    <row r="149" spans="27:32">
      <c r="AA149" s="68" t="s">
        <v>231</v>
      </c>
      <c r="AF149" s="68" t="s">
        <v>548</v>
      </c>
    </row>
    <row r="150" spans="27:32">
      <c r="AA150" s="68" t="s">
        <v>232</v>
      </c>
      <c r="AF150" s="68" t="s">
        <v>549</v>
      </c>
    </row>
    <row r="151" spans="27:32">
      <c r="AA151" s="68" t="s">
        <v>233</v>
      </c>
      <c r="AF151" s="68" t="s">
        <v>550</v>
      </c>
    </row>
    <row r="152" spans="27:32">
      <c r="AA152" s="68" t="s">
        <v>234</v>
      </c>
      <c r="AF152" s="68" t="s">
        <v>551</v>
      </c>
    </row>
    <row r="153" spans="27:32">
      <c r="AA153" s="68" t="s">
        <v>235</v>
      </c>
      <c r="AF153" s="68" t="s">
        <v>552</v>
      </c>
    </row>
    <row r="154" spans="27:32">
      <c r="AA154" s="68" t="s">
        <v>236</v>
      </c>
      <c r="AF154" s="68" t="s">
        <v>553</v>
      </c>
    </row>
    <row r="155" spans="27:32">
      <c r="AA155" s="68" t="s">
        <v>237</v>
      </c>
      <c r="AF155" s="68" t="s">
        <v>554</v>
      </c>
    </row>
    <row r="156" spans="27:32">
      <c r="AA156" s="68" t="s">
        <v>238</v>
      </c>
      <c r="AF156" s="68" t="s">
        <v>555</v>
      </c>
    </row>
    <row r="157" spans="27:32">
      <c r="AA157" s="68" t="s">
        <v>239</v>
      </c>
      <c r="AF157" s="68" t="s">
        <v>556</v>
      </c>
    </row>
    <row r="158" spans="27:32">
      <c r="AA158" s="68" t="s">
        <v>240</v>
      </c>
      <c r="AF158" s="68" t="s">
        <v>557</v>
      </c>
    </row>
    <row r="159" spans="27:32">
      <c r="AA159" s="68" t="s">
        <v>241</v>
      </c>
      <c r="AF159" s="68" t="s">
        <v>558</v>
      </c>
    </row>
    <row r="160" spans="27:32">
      <c r="AA160" s="68" t="s">
        <v>242</v>
      </c>
      <c r="AF160" s="68" t="s">
        <v>559</v>
      </c>
    </row>
    <row r="161" spans="27:32">
      <c r="AA161" s="68" t="s">
        <v>243</v>
      </c>
      <c r="AF161" s="68" t="s">
        <v>560</v>
      </c>
    </row>
    <row r="162" spans="27:32">
      <c r="AA162" s="68" t="s">
        <v>244</v>
      </c>
      <c r="AF162" s="68" t="s">
        <v>561</v>
      </c>
    </row>
    <row r="163" spans="27:32">
      <c r="AA163" s="68" t="s">
        <v>245</v>
      </c>
      <c r="AF163" s="68" t="s">
        <v>562</v>
      </c>
    </row>
    <row r="164" spans="27:32">
      <c r="AA164" s="68" t="s">
        <v>246</v>
      </c>
      <c r="AF164" s="68" t="s">
        <v>563</v>
      </c>
    </row>
    <row r="165" spans="27:32">
      <c r="AA165" s="68" t="s">
        <v>247</v>
      </c>
      <c r="AF165" s="68" t="s">
        <v>564</v>
      </c>
    </row>
    <row r="166" spans="27:32">
      <c r="AA166" s="68" t="s">
        <v>248</v>
      </c>
      <c r="AF166" s="68" t="s">
        <v>565</v>
      </c>
    </row>
    <row r="167" spans="27:32">
      <c r="AA167" s="68" t="s">
        <v>249</v>
      </c>
      <c r="AF167" s="68" t="s">
        <v>566</v>
      </c>
    </row>
    <row r="168" spans="27:32">
      <c r="AA168" s="68" t="s">
        <v>250</v>
      </c>
      <c r="AF168" s="68" t="s">
        <v>567</v>
      </c>
    </row>
    <row r="169" spans="27:32">
      <c r="AA169" s="68" t="s">
        <v>251</v>
      </c>
      <c r="AF169" s="68" t="s">
        <v>568</v>
      </c>
    </row>
    <row r="170" spans="27:32">
      <c r="AA170" s="68" t="s">
        <v>252</v>
      </c>
      <c r="AF170" s="68" t="s">
        <v>569</v>
      </c>
    </row>
    <row r="171" spans="27:32">
      <c r="AA171" s="68" t="s">
        <v>253</v>
      </c>
      <c r="AF171" s="68" t="s">
        <v>570</v>
      </c>
    </row>
    <row r="172" spans="27:32">
      <c r="AA172" s="68" t="s">
        <v>254</v>
      </c>
      <c r="AF172" s="68" t="s">
        <v>571</v>
      </c>
    </row>
    <row r="173" spans="27:32">
      <c r="AA173" s="68" t="s">
        <v>255</v>
      </c>
      <c r="AF173" s="68" t="s">
        <v>572</v>
      </c>
    </row>
    <row r="174" spans="27:32">
      <c r="AA174" s="68" t="s">
        <v>256</v>
      </c>
      <c r="AF174" s="68" t="s">
        <v>573</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323D1E6-51C3-4D60-9831-3E165840F7BA}">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 type="list" allowBlank="1" showInputMessage="1" showErrorMessage="1" xr:uid="{423E5919-5754-4C12-A3CD-78BCCCF1FE21}">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F930913B-5181-4168-B896-0C6603154C6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Q46"/>
  <sheetViews>
    <sheetView showGridLines="0" view="pageBreakPreview" zoomScaleNormal="100" zoomScaleSheetLayoutView="100" workbookViewId="0">
      <selection activeCell="AK8" sqref="AK8:AQ8"/>
    </sheetView>
  </sheetViews>
  <sheetFormatPr defaultColWidth="3.125" defaultRowHeight="16.5" customHeight="1"/>
  <cols>
    <col min="1"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43" ht="16.5" customHeight="1">
      <c r="A1" s="767" t="s">
        <v>807</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row>
    <row r="2" spans="1:43" ht="16.5" customHeigh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row>
    <row r="3" spans="1:43" ht="16.5" customHeight="1">
      <c r="A3" s="768" t="s">
        <v>1</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row>
    <row r="4" spans="1:43" ht="16.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43" ht="16.5" customHeight="1">
      <c r="A5" s="769" t="s">
        <v>2</v>
      </c>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row>
    <row r="6" spans="1:43"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43"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43" ht="16.5" customHeight="1" thickBot="1">
      <c r="A8" s="173" t="s">
        <v>1057</v>
      </c>
      <c r="B8" s="173"/>
      <c r="C8" s="173"/>
      <c r="D8" s="173"/>
      <c r="E8" s="173"/>
      <c r="F8" s="173"/>
      <c r="G8" s="173"/>
      <c r="H8" s="173"/>
      <c r="I8" s="173"/>
      <c r="J8" s="173"/>
      <c r="K8" s="173"/>
      <c r="L8" s="173"/>
      <c r="M8" s="173"/>
      <c r="N8" s="173"/>
      <c r="O8" s="173"/>
      <c r="P8" s="174"/>
      <c r="Q8" s="174"/>
      <c r="R8" s="174"/>
      <c r="S8" s="174"/>
      <c r="T8" s="174"/>
      <c r="U8" s="174"/>
      <c r="V8" s="174"/>
      <c r="W8" s="768" t="s">
        <v>184</v>
      </c>
      <c r="X8" s="768"/>
      <c r="Y8" s="770" t="str">
        <f>IF(AK8="","",(YEAR(AK8)-2018))</f>
        <v/>
      </c>
      <c r="Z8" s="770"/>
      <c r="AA8" s="177" t="s">
        <v>3</v>
      </c>
      <c r="AB8" s="770" t="str">
        <f>IF(AK8="","",MONTH(AK8))</f>
        <v/>
      </c>
      <c r="AC8" s="770"/>
      <c r="AD8" s="178" t="s">
        <v>4</v>
      </c>
      <c r="AE8" s="771" t="str">
        <f>IF(AK8="","",DAY(AK8))</f>
        <v/>
      </c>
      <c r="AF8" s="771"/>
      <c r="AG8" s="176" t="s">
        <v>5</v>
      </c>
      <c r="AK8" s="781"/>
      <c r="AL8" s="782"/>
      <c r="AM8" s="782"/>
      <c r="AN8" s="782"/>
      <c r="AO8" s="782"/>
      <c r="AP8" s="782"/>
      <c r="AQ8" s="783"/>
    </row>
    <row r="9" spans="1:43" ht="16.5" customHeight="1">
      <c r="A9" s="173"/>
      <c r="B9" s="173" t="s">
        <v>1054</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43"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43"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43" ht="16.5" customHeight="1">
      <c r="A12" s="173"/>
      <c r="B12" s="173"/>
      <c r="C12" s="173"/>
      <c r="D12" s="173"/>
      <c r="E12" s="173"/>
      <c r="F12" s="173"/>
      <c r="G12" s="173"/>
      <c r="H12" s="173"/>
      <c r="I12" s="173"/>
      <c r="J12" s="173"/>
      <c r="K12" s="174"/>
      <c r="L12" s="174"/>
      <c r="M12" s="767" t="s">
        <v>6</v>
      </c>
      <c r="N12" s="767"/>
      <c r="O12" s="767"/>
      <c r="P12" s="767"/>
      <c r="Q12" s="767"/>
      <c r="R12" s="767"/>
      <c r="S12" s="767"/>
      <c r="T12" s="767"/>
      <c r="U12" s="772"/>
      <c r="V12" s="772"/>
      <c r="W12" s="772"/>
      <c r="X12" s="772"/>
      <c r="Y12" s="772"/>
      <c r="Z12" s="772"/>
      <c r="AA12" s="772"/>
      <c r="AB12" s="772"/>
      <c r="AC12" s="772"/>
      <c r="AD12" s="772"/>
      <c r="AE12" s="772"/>
      <c r="AF12" s="772"/>
      <c r="AG12" s="174"/>
    </row>
    <row r="13" spans="1:43" ht="16.5" customHeight="1">
      <c r="A13" s="174"/>
      <c r="B13" s="174"/>
      <c r="C13" s="174"/>
      <c r="D13" s="174"/>
      <c r="E13" s="174"/>
      <c r="F13" s="174"/>
      <c r="G13" s="174"/>
      <c r="H13" s="174"/>
      <c r="I13" s="174"/>
      <c r="J13" s="174"/>
      <c r="K13" s="174"/>
      <c r="L13" s="174"/>
      <c r="M13" s="766" t="s">
        <v>7</v>
      </c>
      <c r="N13" s="766"/>
      <c r="O13" s="766"/>
      <c r="P13" s="766"/>
      <c r="Q13" s="766"/>
      <c r="R13" s="766"/>
      <c r="S13" s="766"/>
      <c r="T13" s="766"/>
      <c r="U13" s="772"/>
      <c r="V13" s="772"/>
      <c r="W13" s="772"/>
      <c r="X13" s="772"/>
      <c r="Y13" s="772"/>
      <c r="Z13" s="772"/>
      <c r="AA13" s="772"/>
      <c r="AB13" s="772"/>
      <c r="AC13" s="772"/>
      <c r="AD13" s="772"/>
      <c r="AE13" s="772"/>
      <c r="AF13" s="772"/>
      <c r="AG13" s="184"/>
    </row>
    <row r="14" spans="1:43" ht="16.5" customHeight="1">
      <c r="A14" s="174"/>
      <c r="B14" s="174"/>
      <c r="C14" s="174"/>
      <c r="D14" s="174"/>
      <c r="E14" s="174"/>
      <c r="F14" s="174"/>
      <c r="G14" s="174"/>
      <c r="H14" s="174"/>
      <c r="I14" s="174"/>
      <c r="J14" s="174"/>
      <c r="K14" s="174"/>
      <c r="L14" s="174"/>
      <c r="M14" s="766" t="s">
        <v>8</v>
      </c>
      <c r="N14" s="766"/>
      <c r="O14" s="766"/>
      <c r="P14" s="766"/>
      <c r="Q14" s="766"/>
      <c r="R14" s="766"/>
      <c r="S14" s="766"/>
      <c r="T14" s="766"/>
      <c r="U14" s="183"/>
      <c r="V14" s="183"/>
      <c r="W14" s="174"/>
      <c r="X14" s="174"/>
      <c r="Y14" s="174"/>
      <c r="Z14" s="174"/>
      <c r="AA14" s="174"/>
      <c r="AB14" s="174"/>
      <c r="AC14" s="174"/>
      <c r="AD14" s="174"/>
      <c r="AE14" s="174"/>
      <c r="AF14" s="174"/>
      <c r="AG14" s="180"/>
    </row>
    <row r="15" spans="1:43" ht="16.5" customHeight="1">
      <c r="A15" s="174"/>
      <c r="B15" s="174"/>
      <c r="C15" s="174"/>
      <c r="D15" s="174"/>
      <c r="E15" s="174"/>
      <c r="F15" s="174"/>
      <c r="G15" s="174"/>
      <c r="H15" s="174"/>
      <c r="I15" s="174"/>
      <c r="J15" s="174"/>
      <c r="K15" s="174"/>
      <c r="L15" s="174"/>
      <c r="M15" s="766" t="s">
        <v>9</v>
      </c>
      <c r="N15" s="766"/>
      <c r="O15" s="766"/>
      <c r="P15" s="766"/>
      <c r="Q15" s="766"/>
      <c r="R15" s="766"/>
      <c r="S15" s="766"/>
      <c r="T15" s="766"/>
      <c r="U15" s="772"/>
      <c r="V15" s="772"/>
      <c r="W15" s="772"/>
      <c r="X15" s="772"/>
      <c r="Y15" s="772"/>
      <c r="Z15" s="772"/>
      <c r="AA15" s="772"/>
      <c r="AB15" s="772"/>
      <c r="AC15" s="772"/>
      <c r="AD15" s="772"/>
      <c r="AE15" s="772"/>
      <c r="AF15" s="772"/>
      <c r="AG15" s="181"/>
    </row>
    <row r="16" spans="1:43" ht="16.5" customHeight="1">
      <c r="A16" s="174"/>
      <c r="B16" s="174"/>
      <c r="C16" s="174"/>
      <c r="D16" s="174"/>
      <c r="E16" s="174"/>
      <c r="F16" s="174"/>
      <c r="G16" s="174"/>
      <c r="H16" s="174"/>
      <c r="I16" s="174"/>
      <c r="J16" s="174"/>
      <c r="K16" s="174"/>
      <c r="L16" s="174"/>
      <c r="M16" s="174"/>
      <c r="N16" s="180"/>
      <c r="O16" s="181"/>
      <c r="P16" s="181"/>
      <c r="Q16" s="181"/>
      <c r="R16" s="181"/>
      <c r="S16" s="181"/>
      <c r="T16" s="181"/>
      <c r="U16" s="772"/>
      <c r="V16" s="772"/>
      <c r="W16" s="772"/>
      <c r="X16" s="772"/>
      <c r="Y16" s="772"/>
      <c r="Z16" s="772"/>
      <c r="AA16" s="772"/>
      <c r="AB16" s="772"/>
      <c r="AC16" s="772"/>
      <c r="AD16" s="772"/>
      <c r="AE16" s="772"/>
      <c r="AF16" s="772"/>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66" t="s">
        <v>10</v>
      </c>
      <c r="N18" s="766"/>
      <c r="O18" s="766"/>
      <c r="P18" s="766"/>
      <c r="Q18" s="766"/>
      <c r="R18" s="766"/>
      <c r="S18" s="766"/>
      <c r="T18" s="766"/>
      <c r="U18" s="792"/>
      <c r="V18" s="792"/>
      <c r="W18" s="792"/>
      <c r="X18" s="792"/>
      <c r="Y18" s="792"/>
      <c r="Z18" s="792"/>
      <c r="AA18" s="792"/>
      <c r="AB18" s="792"/>
      <c r="AC18" s="792"/>
      <c r="AD18" s="792"/>
      <c r="AE18" s="792"/>
      <c r="AF18" s="792"/>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92"/>
      <c r="V19" s="792"/>
      <c r="W19" s="792"/>
      <c r="X19" s="792"/>
      <c r="Y19" s="792"/>
      <c r="Z19" s="792"/>
      <c r="AA19" s="792"/>
      <c r="AB19" s="792"/>
      <c r="AC19" s="792"/>
      <c r="AD19" s="792"/>
      <c r="AE19" s="792"/>
      <c r="AF19" s="792"/>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73" t="s">
        <v>806</v>
      </c>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row>
    <row r="26" spans="1:33" ht="16.5" customHeight="1">
      <c r="A26" s="773" t="s">
        <v>727</v>
      </c>
      <c r="B26" s="773"/>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row>
    <row r="27" spans="1:33" ht="16.5" customHeight="1">
      <c r="A27" s="773" t="s">
        <v>726</v>
      </c>
      <c r="B27" s="773"/>
      <c r="C27" s="773"/>
      <c r="D27" s="773"/>
      <c r="E27" s="773"/>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773"/>
    </row>
    <row r="28" spans="1:33" ht="16.5" customHeight="1">
      <c r="A28" s="773" t="s">
        <v>11</v>
      </c>
      <c r="B28" s="773"/>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5"/>
      <c r="C39" s="775"/>
      <c r="D39" s="775"/>
      <c r="E39" s="775"/>
      <c r="F39" s="775"/>
      <c r="G39" s="775"/>
      <c r="H39" s="775"/>
      <c r="I39" s="775"/>
      <c r="J39" s="775"/>
      <c r="K39" s="775"/>
      <c r="L39" s="775"/>
      <c r="M39" s="775"/>
      <c r="N39" s="774" t="s">
        <v>14</v>
      </c>
      <c r="O39" s="775"/>
      <c r="P39" s="775"/>
      <c r="Q39" s="775"/>
      <c r="R39" s="775"/>
      <c r="S39" s="775"/>
      <c r="T39" s="775"/>
      <c r="U39" s="775"/>
      <c r="V39" s="775"/>
      <c r="W39" s="775"/>
      <c r="X39" s="775"/>
      <c r="Y39" s="775"/>
      <c r="Z39" s="775"/>
      <c r="AA39" s="775"/>
      <c r="AB39" s="778"/>
      <c r="AC39" s="775" t="s">
        <v>0</v>
      </c>
      <c r="AD39" s="775"/>
      <c r="AE39" s="775"/>
      <c r="AF39" s="775"/>
      <c r="AG39" s="778"/>
    </row>
    <row r="40" spans="1:33" ht="16.5" customHeight="1">
      <c r="A40" s="776"/>
      <c r="B40" s="777"/>
      <c r="C40" s="777"/>
      <c r="D40" s="777"/>
      <c r="E40" s="777"/>
      <c r="F40" s="777"/>
      <c r="G40" s="777"/>
      <c r="H40" s="777"/>
      <c r="I40" s="777"/>
      <c r="J40" s="777"/>
      <c r="K40" s="777"/>
      <c r="L40" s="777"/>
      <c r="M40" s="777"/>
      <c r="N40" s="776"/>
      <c r="O40" s="777"/>
      <c r="P40" s="777"/>
      <c r="Q40" s="777"/>
      <c r="R40" s="777"/>
      <c r="S40" s="777"/>
      <c r="T40" s="777"/>
      <c r="U40" s="777"/>
      <c r="V40" s="777"/>
      <c r="W40" s="777"/>
      <c r="X40" s="777"/>
      <c r="Y40" s="777"/>
      <c r="Z40" s="777"/>
      <c r="AA40" s="777"/>
      <c r="AB40" s="779"/>
      <c r="AC40" s="768"/>
      <c r="AD40" s="768"/>
      <c r="AE40" s="768"/>
      <c r="AF40" s="768"/>
      <c r="AG40" s="780"/>
    </row>
    <row r="41" spans="1:33" ht="16.5" customHeight="1">
      <c r="A41" s="774" t="s">
        <v>184</v>
      </c>
      <c r="B41" s="775"/>
      <c r="C41" s="186"/>
      <c r="D41" s="186"/>
      <c r="E41" s="187"/>
      <c r="F41" s="775" t="s">
        <v>3</v>
      </c>
      <c r="G41" s="174"/>
      <c r="H41" s="187"/>
      <c r="I41" s="775" t="s">
        <v>15</v>
      </c>
      <c r="J41" s="174"/>
      <c r="K41" s="187"/>
      <c r="L41" s="775" t="s">
        <v>16</v>
      </c>
      <c r="M41" s="174"/>
      <c r="N41" s="774" t="s">
        <v>184</v>
      </c>
      <c r="O41" s="775"/>
      <c r="P41" s="187"/>
      <c r="Q41" s="186"/>
      <c r="R41" s="186"/>
      <c r="S41" s="775" t="s">
        <v>3</v>
      </c>
      <c r="T41" s="174"/>
      <c r="U41" s="187"/>
      <c r="V41" s="775" t="s">
        <v>15</v>
      </c>
      <c r="W41" s="187"/>
      <c r="X41" s="174"/>
      <c r="Y41" s="775" t="s">
        <v>16</v>
      </c>
      <c r="Z41" s="187"/>
      <c r="AA41" s="174"/>
      <c r="AB41" s="188"/>
      <c r="AC41" s="187"/>
      <c r="AD41" s="187"/>
      <c r="AE41" s="187"/>
      <c r="AF41" s="187"/>
      <c r="AG41" s="188"/>
    </row>
    <row r="42" spans="1:33" ht="16.5" customHeight="1">
      <c r="A42" s="776"/>
      <c r="B42" s="777"/>
      <c r="C42" s="189"/>
      <c r="D42" s="189"/>
      <c r="E42" s="190"/>
      <c r="F42" s="777"/>
      <c r="G42" s="174"/>
      <c r="H42" s="190"/>
      <c r="I42" s="777"/>
      <c r="J42" s="174"/>
      <c r="K42" s="190"/>
      <c r="L42" s="777"/>
      <c r="M42" s="174"/>
      <c r="N42" s="776"/>
      <c r="O42" s="777"/>
      <c r="P42" s="190"/>
      <c r="Q42" s="189"/>
      <c r="R42" s="189"/>
      <c r="S42" s="777"/>
      <c r="T42" s="174"/>
      <c r="U42" s="190"/>
      <c r="V42" s="777"/>
      <c r="W42" s="190"/>
      <c r="X42" s="174"/>
      <c r="Y42" s="777"/>
      <c r="Z42" s="190"/>
      <c r="AA42" s="174"/>
      <c r="AB42" s="191"/>
      <c r="AC42" s="174"/>
      <c r="AD42" s="174"/>
      <c r="AE42" s="174"/>
      <c r="AF42" s="174"/>
      <c r="AG42" s="192"/>
    </row>
    <row r="43" spans="1:33" ht="16.5" customHeight="1">
      <c r="A43" s="784" t="s">
        <v>186</v>
      </c>
      <c r="B43" s="785"/>
      <c r="C43" s="785"/>
      <c r="D43" s="785"/>
      <c r="E43" s="785"/>
      <c r="F43" s="775" t="s">
        <v>187</v>
      </c>
      <c r="G43" s="775"/>
      <c r="H43" s="187"/>
      <c r="I43" s="187"/>
      <c r="J43" s="187"/>
      <c r="K43" s="187"/>
      <c r="L43" s="788"/>
      <c r="M43" s="790" t="s">
        <v>188</v>
      </c>
      <c r="N43" s="774" t="s">
        <v>17</v>
      </c>
      <c r="O43" s="187"/>
      <c r="P43" s="187"/>
      <c r="Q43" s="187"/>
      <c r="R43" s="187"/>
      <c r="S43" s="187"/>
      <c r="T43" s="187"/>
      <c r="U43" s="187"/>
      <c r="V43" s="187"/>
      <c r="W43" s="187"/>
      <c r="X43" s="193"/>
      <c r="Y43" s="187"/>
      <c r="Z43" s="193"/>
      <c r="AA43" s="187"/>
      <c r="AB43" s="778" t="s">
        <v>18</v>
      </c>
      <c r="AC43" s="174"/>
      <c r="AD43" s="174"/>
      <c r="AE43" s="174"/>
      <c r="AF43" s="174"/>
      <c r="AG43" s="192"/>
    </row>
    <row r="44" spans="1:33" ht="16.5" customHeight="1">
      <c r="A44" s="786"/>
      <c r="B44" s="787"/>
      <c r="C44" s="787"/>
      <c r="D44" s="787"/>
      <c r="E44" s="787"/>
      <c r="F44" s="777"/>
      <c r="G44" s="777"/>
      <c r="H44" s="190"/>
      <c r="I44" s="190"/>
      <c r="J44" s="190"/>
      <c r="K44" s="190"/>
      <c r="L44" s="789"/>
      <c r="M44" s="791"/>
      <c r="N44" s="776"/>
      <c r="O44" s="190"/>
      <c r="P44" s="190"/>
      <c r="Q44" s="190"/>
      <c r="R44" s="190"/>
      <c r="S44" s="190"/>
      <c r="T44" s="190"/>
      <c r="U44" s="190"/>
      <c r="V44" s="190"/>
      <c r="W44" s="190"/>
      <c r="X44" s="194"/>
      <c r="Y44" s="190"/>
      <c r="Z44" s="194"/>
      <c r="AA44" s="190"/>
      <c r="AB44" s="779"/>
      <c r="AC44" s="174"/>
      <c r="AD44" s="174"/>
      <c r="AE44" s="174"/>
      <c r="AF44" s="174"/>
      <c r="AG44" s="192"/>
    </row>
    <row r="45" spans="1:33" ht="16.5" customHeight="1">
      <c r="A45" s="195" t="s">
        <v>185</v>
      </c>
      <c r="B45" s="196"/>
      <c r="C45" s="196"/>
      <c r="D45" s="196"/>
      <c r="E45" s="196"/>
      <c r="F45" s="196"/>
      <c r="G45" s="196"/>
      <c r="H45" s="196"/>
      <c r="I45" s="196"/>
      <c r="J45" s="196"/>
      <c r="K45" s="196"/>
      <c r="L45" s="196"/>
      <c r="M45" s="197"/>
      <c r="N45" s="198" t="s">
        <v>185</v>
      </c>
      <c r="O45" s="187"/>
      <c r="P45" s="187"/>
      <c r="Q45" s="187"/>
      <c r="R45" s="187"/>
      <c r="S45" s="187"/>
      <c r="T45" s="187"/>
      <c r="U45" s="187"/>
      <c r="V45" s="187"/>
      <c r="W45" s="187"/>
      <c r="X45" s="187"/>
      <c r="Y45" s="187"/>
      <c r="Z45" s="187"/>
      <c r="AA45" s="187"/>
      <c r="AB45" s="188"/>
      <c r="AC45" s="174"/>
      <c r="AD45" s="174"/>
      <c r="AE45" s="174"/>
      <c r="AF45" s="174"/>
      <c r="AG45" s="192"/>
    </row>
    <row r="46" spans="1:33" ht="16.5" customHeight="1">
      <c r="A46" s="199"/>
      <c r="B46" s="200"/>
      <c r="C46" s="200"/>
      <c r="D46" s="200"/>
      <c r="E46" s="200"/>
      <c r="F46" s="200"/>
      <c r="G46" s="200"/>
      <c r="H46" s="200"/>
      <c r="I46" s="200"/>
      <c r="J46" s="200"/>
      <c r="K46" s="200"/>
      <c r="L46" s="200"/>
      <c r="M46" s="201"/>
      <c r="N46" s="202"/>
      <c r="O46" s="190"/>
      <c r="P46" s="190"/>
      <c r="Q46" s="190"/>
      <c r="R46" s="190"/>
      <c r="S46" s="190"/>
      <c r="T46" s="190"/>
      <c r="U46" s="190"/>
      <c r="V46" s="190"/>
      <c r="W46" s="190"/>
      <c r="X46" s="190"/>
      <c r="Y46" s="190"/>
      <c r="Z46" s="190"/>
      <c r="AA46" s="190"/>
      <c r="AB46" s="191"/>
      <c r="AC46" s="190"/>
      <c r="AD46" s="190"/>
      <c r="AE46" s="190"/>
      <c r="AF46" s="190"/>
      <c r="AG46" s="191"/>
    </row>
  </sheetData>
  <mergeCells count="37">
    <mergeCell ref="AK8:AQ8"/>
    <mergeCell ref="AB43:AB44"/>
    <mergeCell ref="A43:E44"/>
    <mergeCell ref="F43:G44"/>
    <mergeCell ref="Y41:Y42"/>
    <mergeCell ref="A41:B42"/>
    <mergeCell ref="N41:O42"/>
    <mergeCell ref="L43:L44"/>
    <mergeCell ref="N43:N44"/>
    <mergeCell ref="F41:F42"/>
    <mergeCell ref="I41:I42"/>
    <mergeCell ref="L41:L42"/>
    <mergeCell ref="S41:S42"/>
    <mergeCell ref="V41:V42"/>
    <mergeCell ref="M43:M44"/>
    <mergeCell ref="U18:AF19"/>
    <mergeCell ref="A25:AG25"/>
    <mergeCell ref="A26:AG26"/>
    <mergeCell ref="A27:AG27"/>
    <mergeCell ref="A39:M40"/>
    <mergeCell ref="N39:AB40"/>
    <mergeCell ref="AC39:AG40"/>
    <mergeCell ref="A28:AG28"/>
    <mergeCell ref="M18:T18"/>
    <mergeCell ref="A1:AG1"/>
    <mergeCell ref="A3:AG3"/>
    <mergeCell ref="A5:AG5"/>
    <mergeCell ref="AB8:AC8"/>
    <mergeCell ref="AE8:AF8"/>
    <mergeCell ref="Y8:Z8"/>
    <mergeCell ref="W8:X8"/>
    <mergeCell ref="M12:T12"/>
    <mergeCell ref="U12:AF13"/>
    <mergeCell ref="M13:T13"/>
    <mergeCell ref="M14:T14"/>
    <mergeCell ref="M15:T15"/>
    <mergeCell ref="U15:AF16"/>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F70E-D98F-42C1-8801-DB7AF00E24EB}">
  <sheetPr>
    <tabColor rgb="FF99CCFF"/>
    <pageSetUpPr fitToPage="1"/>
  </sheetPr>
  <dimension ref="A1:AQ49"/>
  <sheetViews>
    <sheetView showGridLines="0" view="pageBreakPreview" zoomScaleNormal="100" zoomScaleSheetLayoutView="100" workbookViewId="0">
      <selection activeCell="AK8" sqref="AK8:AQ8"/>
    </sheetView>
  </sheetViews>
  <sheetFormatPr defaultColWidth="3.125" defaultRowHeight="16.5" customHeight="1"/>
  <cols>
    <col min="1" max="74" width="2.625" style="1" customWidth="1"/>
    <col min="75" max="16384" width="3.125" style="1"/>
  </cols>
  <sheetData>
    <row r="1" spans="1:43" ht="16.5" customHeight="1">
      <c r="A1" s="767" t="s">
        <v>809</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row>
    <row r="2" spans="1:43" ht="16.5" customHeigh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row>
    <row r="3" spans="1:43" ht="16.5" customHeight="1">
      <c r="A3" s="768" t="s">
        <v>1</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row>
    <row r="4" spans="1:43" ht="16.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43" ht="16.5" customHeight="1">
      <c r="A5" s="769" t="s">
        <v>257</v>
      </c>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row>
    <row r="6" spans="1:43"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43"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43" ht="16.5" customHeight="1" thickBot="1">
      <c r="A8" s="173" t="s">
        <v>1057</v>
      </c>
      <c r="B8" s="173"/>
      <c r="C8" s="173"/>
      <c r="D8" s="173"/>
      <c r="E8" s="173"/>
      <c r="F8" s="173"/>
      <c r="G8" s="173"/>
      <c r="H8" s="173"/>
      <c r="I8" s="173"/>
      <c r="J8" s="173"/>
      <c r="K8" s="173"/>
      <c r="L8" s="173"/>
      <c r="M8" s="173"/>
      <c r="N8" s="173"/>
      <c r="O8" s="173"/>
      <c r="P8" s="174"/>
      <c r="Q8" s="174"/>
      <c r="R8" s="174"/>
      <c r="S8" s="174"/>
      <c r="T8" s="174"/>
      <c r="U8" s="174"/>
      <c r="V8" s="174"/>
      <c r="W8" s="768" t="s">
        <v>184</v>
      </c>
      <c r="X8" s="768"/>
      <c r="Y8" s="770" t="str">
        <f>IF(AK8="","",(YEAR(AK8)-2018))</f>
        <v/>
      </c>
      <c r="Z8" s="770"/>
      <c r="AA8" s="177" t="s">
        <v>3</v>
      </c>
      <c r="AB8" s="770" t="str">
        <f>IF(AK8="","",MONTH(AK8))</f>
        <v/>
      </c>
      <c r="AC8" s="770"/>
      <c r="AD8" s="177" t="s">
        <v>4</v>
      </c>
      <c r="AE8" s="768" t="str">
        <f>IF(AK8="","",DAY(AK8))</f>
        <v/>
      </c>
      <c r="AF8" s="768"/>
      <c r="AG8" s="177" t="s">
        <v>5</v>
      </c>
      <c r="AK8" s="781"/>
      <c r="AL8" s="782"/>
      <c r="AM8" s="782"/>
      <c r="AN8" s="782"/>
      <c r="AO8" s="782"/>
      <c r="AP8" s="782"/>
      <c r="AQ8" s="783"/>
    </row>
    <row r="9" spans="1:43" ht="16.5" customHeight="1">
      <c r="A9" s="173"/>
      <c r="B9" s="173" t="s">
        <v>1053</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43"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43"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43" ht="16.5" customHeight="1">
      <c r="A12" s="173"/>
      <c r="B12" s="173"/>
      <c r="C12" s="173"/>
      <c r="D12" s="173"/>
      <c r="E12" s="173"/>
      <c r="F12" s="173"/>
      <c r="G12" s="173"/>
      <c r="H12" s="173"/>
      <c r="I12" s="173"/>
      <c r="J12" s="173"/>
      <c r="K12" s="174"/>
      <c r="L12" s="174"/>
      <c r="M12" s="767" t="s">
        <v>6</v>
      </c>
      <c r="N12" s="767"/>
      <c r="O12" s="767"/>
      <c r="P12" s="767"/>
      <c r="Q12" s="767"/>
      <c r="R12" s="767"/>
      <c r="S12" s="767"/>
      <c r="T12" s="767"/>
      <c r="U12" s="772"/>
      <c r="V12" s="772"/>
      <c r="W12" s="772"/>
      <c r="X12" s="772"/>
      <c r="Y12" s="772"/>
      <c r="Z12" s="772"/>
      <c r="AA12" s="772"/>
      <c r="AB12" s="772"/>
      <c r="AC12" s="772"/>
      <c r="AD12" s="772"/>
      <c r="AE12" s="772"/>
      <c r="AF12" s="772"/>
      <c r="AG12" s="174"/>
    </row>
    <row r="13" spans="1:43" ht="16.5" customHeight="1">
      <c r="A13" s="174"/>
      <c r="B13" s="174"/>
      <c r="C13" s="174"/>
      <c r="D13" s="174"/>
      <c r="E13" s="174"/>
      <c r="F13" s="174"/>
      <c r="G13" s="174"/>
      <c r="H13" s="174"/>
      <c r="I13" s="174"/>
      <c r="J13" s="174"/>
      <c r="K13" s="174"/>
      <c r="L13" s="174"/>
      <c r="M13" s="766" t="s">
        <v>7</v>
      </c>
      <c r="N13" s="766"/>
      <c r="O13" s="766"/>
      <c r="P13" s="766"/>
      <c r="Q13" s="766"/>
      <c r="R13" s="766"/>
      <c r="S13" s="766"/>
      <c r="T13" s="766"/>
      <c r="U13" s="772"/>
      <c r="V13" s="772"/>
      <c r="W13" s="772"/>
      <c r="X13" s="772"/>
      <c r="Y13" s="772"/>
      <c r="Z13" s="772"/>
      <c r="AA13" s="772"/>
      <c r="AB13" s="772"/>
      <c r="AC13" s="772"/>
      <c r="AD13" s="772"/>
      <c r="AE13" s="772"/>
      <c r="AF13" s="772"/>
      <c r="AG13" s="184"/>
    </row>
    <row r="14" spans="1:43" ht="16.5" customHeight="1">
      <c r="A14" s="174"/>
      <c r="B14" s="174"/>
      <c r="C14" s="174"/>
      <c r="D14" s="174"/>
      <c r="E14" s="174"/>
      <c r="F14" s="174"/>
      <c r="G14" s="174"/>
      <c r="H14" s="174"/>
      <c r="I14" s="174"/>
      <c r="J14" s="174"/>
      <c r="K14" s="174"/>
      <c r="L14" s="174"/>
      <c r="M14" s="766" t="s">
        <v>8</v>
      </c>
      <c r="N14" s="766"/>
      <c r="O14" s="766"/>
      <c r="P14" s="766"/>
      <c r="Q14" s="766"/>
      <c r="R14" s="766"/>
      <c r="S14" s="766"/>
      <c r="T14" s="766"/>
      <c r="U14" s="183"/>
      <c r="V14" s="183"/>
      <c r="W14" s="174"/>
      <c r="X14" s="174"/>
      <c r="Y14" s="174"/>
      <c r="Z14" s="174"/>
      <c r="AA14" s="174"/>
      <c r="AB14" s="174"/>
      <c r="AC14" s="174"/>
      <c r="AD14" s="174"/>
      <c r="AE14" s="174"/>
      <c r="AF14" s="174"/>
      <c r="AG14" s="180"/>
    </row>
    <row r="15" spans="1:43" ht="16.5" customHeight="1">
      <c r="A15" s="174"/>
      <c r="B15" s="174"/>
      <c r="C15" s="174"/>
      <c r="D15" s="174"/>
      <c r="E15" s="174"/>
      <c r="F15" s="174"/>
      <c r="G15" s="174"/>
      <c r="H15" s="174"/>
      <c r="I15" s="174"/>
      <c r="J15" s="174"/>
      <c r="K15" s="174"/>
      <c r="L15" s="174"/>
      <c r="M15" s="766" t="s">
        <v>9</v>
      </c>
      <c r="N15" s="766"/>
      <c r="O15" s="766"/>
      <c r="P15" s="766"/>
      <c r="Q15" s="766"/>
      <c r="R15" s="766"/>
      <c r="S15" s="766"/>
      <c r="T15" s="766"/>
      <c r="U15" s="772"/>
      <c r="V15" s="772"/>
      <c r="W15" s="772"/>
      <c r="X15" s="772"/>
      <c r="Y15" s="772"/>
      <c r="Z15" s="772"/>
      <c r="AA15" s="772"/>
      <c r="AB15" s="772"/>
      <c r="AC15" s="772"/>
      <c r="AD15" s="772"/>
      <c r="AE15" s="772"/>
      <c r="AF15" s="772"/>
      <c r="AG15" s="181"/>
    </row>
    <row r="16" spans="1:43" ht="16.5" customHeight="1">
      <c r="A16" s="174"/>
      <c r="B16" s="174"/>
      <c r="C16" s="174"/>
      <c r="D16" s="174"/>
      <c r="E16" s="174"/>
      <c r="F16" s="174"/>
      <c r="G16" s="174"/>
      <c r="H16" s="174"/>
      <c r="I16" s="174"/>
      <c r="J16" s="174"/>
      <c r="K16" s="174"/>
      <c r="L16" s="174"/>
      <c r="M16" s="174"/>
      <c r="N16" s="180"/>
      <c r="O16" s="181"/>
      <c r="P16" s="181"/>
      <c r="Q16" s="181"/>
      <c r="R16" s="181"/>
      <c r="S16" s="181"/>
      <c r="T16" s="181"/>
      <c r="U16" s="772"/>
      <c r="V16" s="772"/>
      <c r="W16" s="772"/>
      <c r="X16" s="772"/>
      <c r="Y16" s="772"/>
      <c r="Z16" s="772"/>
      <c r="AA16" s="772"/>
      <c r="AB16" s="772"/>
      <c r="AC16" s="772"/>
      <c r="AD16" s="772"/>
      <c r="AE16" s="772"/>
      <c r="AF16" s="772"/>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66" t="s">
        <v>10</v>
      </c>
      <c r="N18" s="766"/>
      <c r="O18" s="766"/>
      <c r="P18" s="766"/>
      <c r="Q18" s="766"/>
      <c r="R18" s="766"/>
      <c r="S18" s="766"/>
      <c r="T18" s="766"/>
      <c r="U18" s="792"/>
      <c r="V18" s="792"/>
      <c r="W18" s="792"/>
      <c r="X18" s="792"/>
      <c r="Y18" s="792"/>
      <c r="Z18" s="792"/>
      <c r="AA18" s="792"/>
      <c r="AB18" s="792"/>
      <c r="AC18" s="792"/>
      <c r="AD18" s="792"/>
      <c r="AE18" s="792"/>
      <c r="AF18" s="792"/>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92"/>
      <c r="V19" s="792"/>
      <c r="W19" s="792"/>
      <c r="X19" s="792"/>
      <c r="Y19" s="792"/>
      <c r="Z19" s="792"/>
      <c r="AA19" s="792"/>
      <c r="AB19" s="792"/>
      <c r="AC19" s="792"/>
      <c r="AD19" s="792"/>
      <c r="AE19" s="792"/>
      <c r="AF19" s="792"/>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73" t="s">
        <v>808</v>
      </c>
      <c r="B22" s="773"/>
      <c r="C22" s="773"/>
      <c r="D22" s="773"/>
      <c r="E22" s="773"/>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row>
    <row r="23" spans="1:43" ht="16.5" customHeight="1">
      <c r="A23" s="773" t="s">
        <v>725</v>
      </c>
      <c r="B23" s="773"/>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row>
    <row r="24" spans="1:43" ht="16.5" customHeight="1">
      <c r="A24" s="773" t="s">
        <v>724</v>
      </c>
      <c r="B24" s="773"/>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row>
    <row r="25" spans="1:43" ht="16.5" customHeight="1">
      <c r="A25" s="773" t="s">
        <v>11</v>
      </c>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row>
    <row r="26" spans="1:43" ht="16.5" customHeight="1">
      <c r="A26" s="185"/>
      <c r="B26" s="766" t="s">
        <v>258</v>
      </c>
      <c r="C26" s="766"/>
      <c r="D26" s="766"/>
      <c r="E26" s="766"/>
      <c r="F26" s="766"/>
      <c r="G26" s="766"/>
      <c r="H26" s="766"/>
      <c r="I26" s="766"/>
      <c r="J26" s="766"/>
      <c r="K26" s="766"/>
      <c r="L26" s="766"/>
      <c r="M26" s="766"/>
      <c r="N26" s="766"/>
      <c r="O26" s="766"/>
      <c r="P26" s="766"/>
      <c r="Q26" s="766"/>
      <c r="R26" s="766"/>
      <c r="S26" s="766"/>
      <c r="T26" s="766"/>
      <c r="U26" s="766"/>
      <c r="V26" s="766"/>
      <c r="W26" s="766"/>
      <c r="X26" s="766"/>
      <c r="Y26" s="766"/>
      <c r="Z26" s="766"/>
      <c r="AA26" s="766"/>
      <c r="AB26" s="766"/>
      <c r="AC26" s="766"/>
      <c r="AD26" s="766"/>
      <c r="AE26" s="766"/>
      <c r="AF26" s="766"/>
      <c r="AG26" s="185"/>
      <c r="AI26" s="72"/>
    </row>
    <row r="27" spans="1:43" ht="16.5" customHeight="1" thickBot="1">
      <c r="A27" s="174"/>
      <c r="B27" s="766" t="s">
        <v>259</v>
      </c>
      <c r="C27" s="766"/>
      <c r="D27" s="766"/>
      <c r="E27" s="766"/>
      <c r="F27" s="766"/>
      <c r="G27" s="766"/>
      <c r="H27" s="766"/>
      <c r="I27" s="766"/>
      <c r="J27" s="766"/>
      <c r="K27" s="766"/>
      <c r="L27" s="766"/>
      <c r="M27" s="174"/>
      <c r="N27" s="174" t="s">
        <v>17</v>
      </c>
      <c r="O27" s="793" t="s">
        <v>483</v>
      </c>
      <c r="P27" s="793"/>
      <c r="Q27" s="176" t="s">
        <v>260</v>
      </c>
      <c r="R27" s="322" t="s">
        <v>484</v>
      </c>
      <c r="S27" s="176" t="s">
        <v>260</v>
      </c>
      <c r="T27" s="794"/>
      <c r="U27" s="794"/>
      <c r="V27" s="176" t="s">
        <v>260</v>
      </c>
      <c r="W27" s="203"/>
      <c r="X27" s="176" t="s">
        <v>260</v>
      </c>
      <c r="Y27" s="203"/>
      <c r="Z27" s="176" t="s">
        <v>260</v>
      </c>
      <c r="AA27" s="794"/>
      <c r="AB27" s="794"/>
      <c r="AC27" s="794"/>
      <c r="AD27" s="794"/>
      <c r="AE27" s="174" t="s">
        <v>18</v>
      </c>
      <c r="AF27" s="174"/>
      <c r="AG27" s="174"/>
    </row>
    <row r="28" spans="1:43" ht="16.5" customHeight="1" thickBot="1">
      <c r="A28" s="174"/>
      <c r="B28" s="766" t="s">
        <v>261</v>
      </c>
      <c r="C28" s="766"/>
      <c r="D28" s="766"/>
      <c r="E28" s="766"/>
      <c r="F28" s="766"/>
      <c r="G28" s="766"/>
      <c r="H28" s="766"/>
      <c r="I28" s="766"/>
      <c r="J28" s="766"/>
      <c r="K28" s="766"/>
      <c r="L28" s="766"/>
      <c r="M28" s="766"/>
      <c r="N28" s="174"/>
      <c r="O28" s="768" t="str">
        <f>IF(AK28&lt;&gt;"",TEXT(AK28,"ggge"),"")</f>
        <v/>
      </c>
      <c r="P28" s="768"/>
      <c r="Q28" s="768"/>
      <c r="R28" s="177" t="s">
        <v>3</v>
      </c>
      <c r="S28" s="770" t="str">
        <f>IF(AK28="","",MONTH(AK28))</f>
        <v/>
      </c>
      <c r="T28" s="770"/>
      <c r="U28" s="177" t="s">
        <v>4</v>
      </c>
      <c r="V28" s="768" t="str">
        <f>IF(AK28="","",DAY(AK28))</f>
        <v/>
      </c>
      <c r="W28" s="768"/>
      <c r="X28" s="177" t="s">
        <v>5</v>
      </c>
      <c r="Y28" s="174"/>
      <c r="Z28" s="174"/>
      <c r="AA28" s="174"/>
      <c r="AB28" s="174"/>
      <c r="AC28" s="174"/>
      <c r="AD28" s="174"/>
      <c r="AE28" s="174"/>
      <c r="AF28" s="174"/>
      <c r="AG28" s="174"/>
      <c r="AK28" s="781"/>
      <c r="AL28" s="782"/>
      <c r="AM28" s="782"/>
      <c r="AN28" s="782"/>
      <c r="AO28" s="782"/>
      <c r="AP28" s="782"/>
      <c r="AQ28" s="783"/>
    </row>
    <row r="29" spans="1:43" ht="16.5" customHeight="1">
      <c r="A29" s="174"/>
      <c r="B29" s="766" t="s">
        <v>262</v>
      </c>
      <c r="C29" s="766"/>
      <c r="D29" s="766"/>
      <c r="E29" s="766"/>
      <c r="F29" s="766"/>
      <c r="G29" s="766"/>
      <c r="H29" s="766"/>
      <c r="I29" s="766"/>
      <c r="J29" s="766"/>
      <c r="K29" s="766"/>
      <c r="L29" s="766"/>
      <c r="M29" s="174"/>
      <c r="N29" s="766" t="s">
        <v>263</v>
      </c>
      <c r="O29" s="766"/>
      <c r="P29" s="766"/>
      <c r="Q29" s="766"/>
      <c r="R29" s="766"/>
      <c r="S29" s="766"/>
      <c r="T29" s="766"/>
      <c r="U29" s="766"/>
      <c r="V29" s="766"/>
      <c r="W29" s="766"/>
      <c r="X29" s="766"/>
      <c r="Y29" s="766"/>
      <c r="Z29" s="766"/>
      <c r="AA29" s="766"/>
      <c r="AB29" s="766"/>
      <c r="AC29" s="766"/>
      <c r="AD29" s="766"/>
      <c r="AE29" s="766"/>
      <c r="AF29" s="766"/>
      <c r="AG29" s="766"/>
    </row>
    <row r="30" spans="1:43" ht="16.5" customHeight="1">
      <c r="A30" s="174"/>
      <c r="B30" s="766" t="s">
        <v>264</v>
      </c>
      <c r="C30" s="766"/>
      <c r="D30" s="766"/>
      <c r="E30" s="766"/>
      <c r="F30" s="766"/>
      <c r="G30" s="766"/>
      <c r="H30" s="766"/>
      <c r="I30" s="766"/>
      <c r="J30" s="766"/>
      <c r="K30" s="766"/>
      <c r="L30" s="766"/>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66" t="s">
        <v>265</v>
      </c>
      <c r="E31" s="766"/>
      <c r="F31" s="766"/>
      <c r="G31" s="766"/>
      <c r="H31" s="766"/>
      <c r="I31" s="766"/>
      <c r="J31" s="766"/>
      <c r="K31" s="766"/>
      <c r="L31" s="766"/>
      <c r="M31" s="766"/>
      <c r="N31" s="766"/>
      <c r="O31" s="766"/>
      <c r="P31" s="766"/>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66" t="s">
        <v>266</v>
      </c>
      <c r="E32" s="766"/>
      <c r="F32" s="766"/>
      <c r="G32" s="766"/>
      <c r="H32" s="766"/>
      <c r="I32" s="766"/>
      <c r="J32" s="766"/>
      <c r="K32" s="766"/>
      <c r="L32" s="766"/>
      <c r="M32" s="766"/>
      <c r="N32" s="766"/>
      <c r="O32" s="766"/>
      <c r="P32" s="766"/>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66" t="s">
        <v>267</v>
      </c>
      <c r="E33" s="766"/>
      <c r="F33" s="766"/>
      <c r="G33" s="766"/>
      <c r="H33" s="766"/>
      <c r="I33" s="766"/>
      <c r="J33" s="766"/>
      <c r="K33" s="766"/>
      <c r="L33" s="766"/>
      <c r="M33" s="766"/>
      <c r="N33" s="766"/>
      <c r="O33" s="766"/>
      <c r="P33" s="766"/>
      <c r="Q33" s="174"/>
      <c r="R33" s="174"/>
      <c r="S33" s="174"/>
      <c r="T33" s="174"/>
      <c r="U33" s="174"/>
      <c r="V33" s="174"/>
      <c r="W33" s="174"/>
      <c r="X33" s="174"/>
      <c r="Y33" s="174"/>
      <c r="Z33" s="174"/>
      <c r="AA33" s="174"/>
      <c r="AB33" s="174"/>
      <c r="AC33" s="174"/>
      <c r="AD33" s="174"/>
      <c r="AE33" s="174"/>
      <c r="AF33" s="174"/>
      <c r="AG33" s="174"/>
    </row>
    <row r="34" spans="1:33" ht="16.5" customHeight="1">
      <c r="A34" s="174"/>
      <c r="B34" s="766" t="s">
        <v>268</v>
      </c>
      <c r="C34" s="766"/>
      <c r="D34" s="766"/>
      <c r="E34" s="766"/>
      <c r="F34" s="766"/>
      <c r="G34" s="766"/>
      <c r="H34" s="766"/>
      <c r="I34" s="766"/>
      <c r="J34" s="766"/>
      <c r="K34" s="766"/>
      <c r="L34" s="766"/>
      <c r="M34" s="174"/>
      <c r="N34" s="772"/>
      <c r="O34" s="772"/>
      <c r="P34" s="772"/>
      <c r="Q34" s="772"/>
      <c r="R34" s="772"/>
      <c r="S34" s="772"/>
      <c r="T34" s="772"/>
      <c r="U34" s="772"/>
      <c r="V34" s="772"/>
      <c r="W34" s="772"/>
      <c r="X34" s="772"/>
      <c r="Y34" s="772"/>
      <c r="Z34" s="772"/>
      <c r="AA34" s="772"/>
      <c r="AB34" s="772"/>
      <c r="AC34" s="772"/>
      <c r="AD34" s="772"/>
      <c r="AE34" s="772"/>
      <c r="AF34" s="772"/>
      <c r="AG34" s="174"/>
    </row>
    <row r="35" spans="1:33" ht="16.5" customHeight="1">
      <c r="A35" s="174"/>
      <c r="B35" s="179"/>
      <c r="C35" s="179"/>
      <c r="D35" s="179"/>
      <c r="E35" s="179"/>
      <c r="F35" s="179"/>
      <c r="G35" s="179"/>
      <c r="H35" s="179"/>
      <c r="I35" s="179"/>
      <c r="J35" s="179"/>
      <c r="K35" s="179"/>
      <c r="L35" s="179"/>
      <c r="M35" s="174"/>
      <c r="N35" s="772"/>
      <c r="O35" s="772"/>
      <c r="P35" s="772"/>
      <c r="Q35" s="772"/>
      <c r="R35" s="772"/>
      <c r="S35" s="772"/>
      <c r="T35" s="772"/>
      <c r="U35" s="772"/>
      <c r="V35" s="772"/>
      <c r="W35" s="772"/>
      <c r="X35" s="772"/>
      <c r="Y35" s="772"/>
      <c r="Z35" s="772"/>
      <c r="AA35" s="772"/>
      <c r="AB35" s="772"/>
      <c r="AC35" s="772"/>
      <c r="AD35" s="772"/>
      <c r="AE35" s="772"/>
      <c r="AF35" s="772"/>
      <c r="AG35" s="174"/>
    </row>
    <row r="36" spans="1:33" ht="16.5" customHeight="1">
      <c r="A36" s="174"/>
      <c r="B36" s="174"/>
      <c r="C36" s="174"/>
      <c r="D36" s="174"/>
      <c r="E36" s="174"/>
      <c r="F36" s="174"/>
      <c r="G36" s="174"/>
      <c r="H36" s="174"/>
      <c r="I36" s="174"/>
      <c r="J36" s="174"/>
      <c r="K36" s="174"/>
      <c r="L36" s="174"/>
      <c r="M36" s="174"/>
      <c r="N36" s="772"/>
      <c r="O36" s="772"/>
      <c r="P36" s="772"/>
      <c r="Q36" s="772"/>
      <c r="R36" s="772"/>
      <c r="S36" s="772"/>
      <c r="T36" s="772"/>
      <c r="U36" s="772"/>
      <c r="V36" s="772"/>
      <c r="W36" s="772"/>
      <c r="X36" s="772"/>
      <c r="Y36" s="772"/>
      <c r="Z36" s="772"/>
      <c r="AA36" s="772"/>
      <c r="AB36" s="772"/>
      <c r="AC36" s="772"/>
      <c r="AD36" s="772"/>
      <c r="AE36" s="772"/>
      <c r="AF36" s="772"/>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5"/>
      <c r="C38" s="775"/>
      <c r="D38" s="775"/>
      <c r="E38" s="775"/>
      <c r="F38" s="775"/>
      <c r="G38" s="775"/>
      <c r="H38" s="775"/>
      <c r="I38" s="775"/>
      <c r="J38" s="775"/>
      <c r="K38" s="775"/>
      <c r="L38" s="775"/>
      <c r="M38" s="775"/>
      <c r="N38" s="774" t="s">
        <v>14</v>
      </c>
      <c r="O38" s="775"/>
      <c r="P38" s="775"/>
      <c r="Q38" s="775"/>
      <c r="R38" s="775"/>
      <c r="S38" s="775"/>
      <c r="T38" s="775"/>
      <c r="U38" s="775"/>
      <c r="V38" s="775"/>
      <c r="W38" s="775"/>
      <c r="X38" s="775"/>
      <c r="Y38" s="775"/>
      <c r="Z38" s="775"/>
      <c r="AA38" s="775"/>
      <c r="AB38" s="778"/>
      <c r="AC38" s="775" t="s">
        <v>0</v>
      </c>
      <c r="AD38" s="775"/>
      <c r="AE38" s="775"/>
      <c r="AF38" s="775"/>
      <c r="AG38" s="778"/>
    </row>
    <row r="39" spans="1:33" ht="16.5" customHeight="1">
      <c r="A39" s="776"/>
      <c r="B39" s="777"/>
      <c r="C39" s="777"/>
      <c r="D39" s="777"/>
      <c r="E39" s="777"/>
      <c r="F39" s="777"/>
      <c r="G39" s="777"/>
      <c r="H39" s="777"/>
      <c r="I39" s="777"/>
      <c r="J39" s="777"/>
      <c r="K39" s="777"/>
      <c r="L39" s="777"/>
      <c r="M39" s="777"/>
      <c r="N39" s="776"/>
      <c r="O39" s="777"/>
      <c r="P39" s="777"/>
      <c r="Q39" s="777"/>
      <c r="R39" s="777"/>
      <c r="S39" s="777"/>
      <c r="T39" s="777"/>
      <c r="U39" s="777"/>
      <c r="V39" s="777"/>
      <c r="W39" s="777"/>
      <c r="X39" s="777"/>
      <c r="Y39" s="777"/>
      <c r="Z39" s="777"/>
      <c r="AA39" s="777"/>
      <c r="AB39" s="779"/>
      <c r="AC39" s="768"/>
      <c r="AD39" s="768"/>
      <c r="AE39" s="768"/>
      <c r="AF39" s="768"/>
      <c r="AG39" s="780"/>
    </row>
    <row r="40" spans="1:33" ht="16.5" customHeight="1">
      <c r="A40" s="774" t="s">
        <v>184</v>
      </c>
      <c r="B40" s="775"/>
      <c r="C40" s="187"/>
      <c r="D40" s="775" t="s">
        <v>3</v>
      </c>
      <c r="E40" s="174"/>
      <c r="F40" s="187"/>
      <c r="G40" s="775" t="s">
        <v>15</v>
      </c>
      <c r="H40" s="176"/>
      <c r="I40" s="176"/>
      <c r="J40" s="174"/>
      <c r="K40" s="187"/>
      <c r="L40" s="775" t="s">
        <v>16</v>
      </c>
      <c r="M40" s="174"/>
      <c r="N40" s="774" t="s">
        <v>184</v>
      </c>
      <c r="O40" s="775"/>
      <c r="P40" s="187"/>
      <c r="Q40" s="186"/>
      <c r="R40" s="186"/>
      <c r="S40" s="775" t="s">
        <v>3</v>
      </c>
      <c r="T40" s="174"/>
      <c r="U40" s="187"/>
      <c r="V40" s="775" t="s">
        <v>15</v>
      </c>
      <c r="W40" s="187"/>
      <c r="X40" s="174"/>
      <c r="Y40" s="775" t="s">
        <v>16</v>
      </c>
      <c r="Z40" s="187"/>
      <c r="AA40" s="174"/>
      <c r="AB40" s="188"/>
      <c r="AC40" s="187"/>
      <c r="AD40" s="187"/>
      <c r="AE40" s="187"/>
      <c r="AF40" s="187"/>
      <c r="AG40" s="188"/>
    </row>
    <row r="41" spans="1:33" ht="16.5" customHeight="1">
      <c r="A41" s="776"/>
      <c r="B41" s="777"/>
      <c r="C41" s="190"/>
      <c r="D41" s="777"/>
      <c r="E41" s="174"/>
      <c r="F41" s="190"/>
      <c r="G41" s="777"/>
      <c r="H41" s="176"/>
      <c r="I41" s="176"/>
      <c r="J41" s="174"/>
      <c r="K41" s="190"/>
      <c r="L41" s="777"/>
      <c r="M41" s="174"/>
      <c r="N41" s="776"/>
      <c r="O41" s="777"/>
      <c r="P41" s="190"/>
      <c r="Q41" s="189"/>
      <c r="R41" s="189"/>
      <c r="S41" s="777"/>
      <c r="T41" s="174"/>
      <c r="U41" s="190"/>
      <c r="V41" s="777"/>
      <c r="W41" s="190"/>
      <c r="X41" s="174"/>
      <c r="Y41" s="777"/>
      <c r="Z41" s="190"/>
      <c r="AA41" s="174"/>
      <c r="AB41" s="191"/>
      <c r="AC41" s="174"/>
      <c r="AD41" s="174"/>
      <c r="AE41" s="174"/>
      <c r="AF41" s="174"/>
      <c r="AG41" s="192"/>
    </row>
    <row r="42" spans="1:33" ht="16.5" customHeight="1">
      <c r="A42" s="784" t="s">
        <v>186</v>
      </c>
      <c r="B42" s="785"/>
      <c r="C42" s="785"/>
      <c r="D42" s="785"/>
      <c r="E42" s="785"/>
      <c r="F42" s="775" t="s">
        <v>269</v>
      </c>
      <c r="G42" s="775"/>
      <c r="H42" s="187"/>
      <c r="I42" s="187"/>
      <c r="J42" s="187"/>
      <c r="K42" s="187"/>
      <c r="L42" s="174"/>
      <c r="M42" s="788" t="s">
        <v>18</v>
      </c>
      <c r="N42" s="774" t="s">
        <v>17</v>
      </c>
      <c r="O42" s="187"/>
      <c r="P42" s="187"/>
      <c r="Q42" s="187"/>
      <c r="R42" s="187"/>
      <c r="S42" s="187"/>
      <c r="T42" s="187"/>
      <c r="U42" s="187"/>
      <c r="V42" s="187"/>
      <c r="W42" s="187"/>
      <c r="X42" s="193"/>
      <c r="Y42" s="187"/>
      <c r="Z42" s="193"/>
      <c r="AA42" s="187"/>
      <c r="AB42" s="778" t="s">
        <v>18</v>
      </c>
      <c r="AC42" s="174"/>
      <c r="AD42" s="174"/>
      <c r="AE42" s="174"/>
      <c r="AF42" s="174"/>
      <c r="AG42" s="192"/>
    </row>
    <row r="43" spans="1:33" ht="16.5" customHeight="1">
      <c r="A43" s="786"/>
      <c r="B43" s="787"/>
      <c r="C43" s="787"/>
      <c r="D43" s="787"/>
      <c r="E43" s="787"/>
      <c r="F43" s="777"/>
      <c r="G43" s="777"/>
      <c r="H43" s="190"/>
      <c r="I43" s="190"/>
      <c r="J43" s="190"/>
      <c r="K43" s="190"/>
      <c r="L43" s="174"/>
      <c r="M43" s="789"/>
      <c r="N43" s="776"/>
      <c r="O43" s="190"/>
      <c r="P43" s="190"/>
      <c r="Q43" s="190"/>
      <c r="R43" s="190"/>
      <c r="S43" s="190"/>
      <c r="T43" s="190"/>
      <c r="U43" s="190"/>
      <c r="V43" s="190"/>
      <c r="W43" s="190"/>
      <c r="X43" s="194"/>
      <c r="Y43" s="190"/>
      <c r="Z43" s="194"/>
      <c r="AA43" s="190"/>
      <c r="AB43" s="779"/>
      <c r="AC43" s="174"/>
      <c r="AD43" s="174"/>
      <c r="AE43" s="174"/>
      <c r="AF43" s="174"/>
      <c r="AG43" s="192"/>
    </row>
    <row r="44" spans="1:33" ht="16.5" customHeight="1">
      <c r="A44" s="198" t="s">
        <v>185</v>
      </c>
      <c r="B44" s="187"/>
      <c r="C44" s="187"/>
      <c r="D44" s="187"/>
      <c r="E44" s="187"/>
      <c r="F44" s="187"/>
      <c r="G44" s="187"/>
      <c r="H44" s="187"/>
      <c r="I44" s="187"/>
      <c r="J44" s="187"/>
      <c r="K44" s="187"/>
      <c r="L44" s="187"/>
      <c r="M44" s="187"/>
      <c r="N44" s="198" t="s">
        <v>185</v>
      </c>
      <c r="O44" s="187"/>
      <c r="P44" s="187"/>
      <c r="Q44" s="187"/>
      <c r="R44" s="187"/>
      <c r="S44" s="187"/>
      <c r="T44" s="187"/>
      <c r="U44" s="187"/>
      <c r="V44" s="187"/>
      <c r="W44" s="187"/>
      <c r="X44" s="187"/>
      <c r="Y44" s="187"/>
      <c r="Z44" s="187"/>
      <c r="AA44" s="187"/>
      <c r="AB44" s="188"/>
      <c r="AC44" s="174"/>
      <c r="AD44" s="174"/>
      <c r="AE44" s="174"/>
      <c r="AF44" s="174"/>
      <c r="AG44" s="192"/>
    </row>
    <row r="45" spans="1:33" ht="16.5" customHeight="1">
      <c r="A45" s="202"/>
      <c r="B45" s="190"/>
      <c r="C45" s="190"/>
      <c r="D45" s="190"/>
      <c r="E45" s="190"/>
      <c r="F45" s="190"/>
      <c r="G45" s="190"/>
      <c r="H45" s="190"/>
      <c r="I45" s="190"/>
      <c r="J45" s="190"/>
      <c r="K45" s="190"/>
      <c r="L45" s="190"/>
      <c r="M45" s="190"/>
      <c r="N45" s="202"/>
      <c r="O45" s="190"/>
      <c r="P45" s="190"/>
      <c r="Q45" s="190"/>
      <c r="R45" s="190"/>
      <c r="S45" s="190"/>
      <c r="T45" s="190"/>
      <c r="U45" s="190"/>
      <c r="V45" s="190"/>
      <c r="W45" s="190"/>
      <c r="X45" s="190"/>
      <c r="Y45" s="190"/>
      <c r="Z45" s="190"/>
      <c r="AA45" s="190"/>
      <c r="AB45" s="191"/>
      <c r="AC45" s="190"/>
      <c r="AD45" s="190"/>
      <c r="AE45" s="190"/>
      <c r="AF45" s="190"/>
      <c r="AG45" s="191"/>
    </row>
    <row r="46" spans="1:33" ht="16.5" customHeight="1">
      <c r="A46" s="174" t="s">
        <v>270</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66" t="s">
        <v>271</v>
      </c>
      <c r="B47" s="766"/>
      <c r="C47" s="766"/>
      <c r="D47" s="766"/>
      <c r="E47" s="766"/>
      <c r="F47" s="766"/>
      <c r="G47" s="766"/>
      <c r="H47" s="766"/>
      <c r="I47" s="766"/>
      <c r="J47" s="766"/>
      <c r="K47" s="766"/>
      <c r="L47" s="766"/>
      <c r="M47" s="766"/>
      <c r="N47" s="766"/>
      <c r="O47" s="766"/>
      <c r="P47" s="766"/>
      <c r="Q47" s="766"/>
      <c r="R47" s="766"/>
      <c r="S47" s="766"/>
      <c r="T47" s="766"/>
      <c r="U47" s="766"/>
      <c r="V47" s="766"/>
      <c r="W47" s="766"/>
      <c r="X47" s="766"/>
      <c r="Y47" s="766"/>
      <c r="Z47" s="766"/>
      <c r="AA47" s="766"/>
      <c r="AB47" s="766"/>
      <c r="AC47" s="766"/>
      <c r="AD47" s="766"/>
      <c r="AE47" s="766"/>
      <c r="AF47" s="766"/>
      <c r="AG47" s="766"/>
    </row>
    <row r="48" spans="1:33" ht="16.5" customHeight="1">
      <c r="A48" s="766" t="s">
        <v>272</v>
      </c>
      <c r="B48" s="766"/>
      <c r="C48" s="766"/>
      <c r="D48" s="766"/>
      <c r="E48" s="766"/>
      <c r="F48" s="766"/>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c r="AD48" s="766"/>
      <c r="AE48" s="766"/>
      <c r="AF48" s="766"/>
      <c r="AG48" s="766"/>
    </row>
    <row r="49" spans="1:33" ht="16.5" customHeight="1">
      <c r="A49" s="766" t="s">
        <v>273</v>
      </c>
      <c r="B49" s="766"/>
      <c r="C49" s="766"/>
      <c r="D49" s="766"/>
      <c r="E49" s="766"/>
      <c r="F49" s="766"/>
      <c r="G49" s="766"/>
      <c r="H49" s="766"/>
      <c r="I49" s="766"/>
      <c r="J49" s="766"/>
      <c r="K49" s="766"/>
      <c r="L49" s="766"/>
      <c r="M49" s="766"/>
      <c r="N49" s="766"/>
      <c r="O49" s="766"/>
      <c r="P49" s="766"/>
      <c r="Q49" s="766"/>
      <c r="R49" s="766"/>
      <c r="S49" s="766"/>
      <c r="T49" s="766"/>
      <c r="U49" s="766"/>
      <c r="V49" s="766"/>
      <c r="W49" s="766"/>
      <c r="X49" s="766"/>
      <c r="Y49" s="766"/>
      <c r="Z49" s="766"/>
      <c r="AA49" s="766"/>
      <c r="AB49" s="766"/>
      <c r="AC49" s="766"/>
      <c r="AD49" s="766"/>
      <c r="AE49" s="766"/>
      <c r="AF49" s="766"/>
      <c r="AG49" s="766"/>
    </row>
  </sheetData>
  <mergeCells count="57">
    <mergeCell ref="AK8:AQ8"/>
    <mergeCell ref="AK28:AQ28"/>
    <mergeCell ref="O28:Q28"/>
    <mergeCell ref="A1:AG1"/>
    <mergeCell ref="A3:AG3"/>
    <mergeCell ref="A5:AG5"/>
    <mergeCell ref="W8:X8"/>
    <mergeCell ref="Y8:Z8"/>
    <mergeCell ref="AB8:AC8"/>
    <mergeCell ref="AE8:AF8"/>
    <mergeCell ref="A25:AG25"/>
    <mergeCell ref="M12:T12"/>
    <mergeCell ref="U12:AF13"/>
    <mergeCell ref="M13:T13"/>
    <mergeCell ref="M14:T14"/>
    <mergeCell ref="M15:T15"/>
    <mergeCell ref="U15:AF16"/>
    <mergeCell ref="M18:T18"/>
    <mergeCell ref="U18:AF19"/>
    <mergeCell ref="A22:AG22"/>
    <mergeCell ref="A23:AG23"/>
    <mergeCell ref="A24:AG24"/>
    <mergeCell ref="D33:P33"/>
    <mergeCell ref="B26:AF26"/>
    <mergeCell ref="B27:L27"/>
    <mergeCell ref="O27:P27"/>
    <mergeCell ref="T27:U27"/>
    <mergeCell ref="AA27:AD27"/>
    <mergeCell ref="B28:M28"/>
    <mergeCell ref="S28:T28"/>
    <mergeCell ref="V28:W28"/>
    <mergeCell ref="B29:L29"/>
    <mergeCell ref="N29:AG29"/>
    <mergeCell ref="B30:L30"/>
    <mergeCell ref="D31:P31"/>
    <mergeCell ref="D32:P32"/>
    <mergeCell ref="B34:L34"/>
    <mergeCell ref="N34:AF36"/>
    <mergeCell ref="A38:M39"/>
    <mergeCell ref="N38:AB39"/>
    <mergeCell ref="AC38:AG39"/>
    <mergeCell ref="AB42:AB43"/>
    <mergeCell ref="A47:AG47"/>
    <mergeCell ref="A48:AG48"/>
    <mergeCell ref="A49:AG49"/>
    <mergeCell ref="S40:S41"/>
    <mergeCell ref="V40:V41"/>
    <mergeCell ref="Y40:Y41"/>
    <mergeCell ref="A42:E43"/>
    <mergeCell ref="F42:G43"/>
    <mergeCell ref="M42:M43"/>
    <mergeCell ref="N42:N43"/>
    <mergeCell ref="A40:B41"/>
    <mergeCell ref="D40:D41"/>
    <mergeCell ref="G40:G41"/>
    <mergeCell ref="L40:L41"/>
    <mergeCell ref="N40:O41"/>
  </mergeCells>
  <phoneticPr fontId="6"/>
  <dataValidations count="1">
    <dataValidation type="list" allowBlank="1" showInputMessage="1" showErrorMessage="1" sqref="C31:C33" xr:uid="{98717207-617D-4DFC-A3EF-B09AA5B5E9C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1AF-5EB5-4034-A761-453F454C8BD4}">
  <sheetPr>
    <tabColor rgb="FF00FFFF"/>
  </sheetPr>
  <dimension ref="A1:BJ48"/>
  <sheetViews>
    <sheetView showGridLines="0" view="pageBreakPreview" zoomScaleNormal="100" zoomScaleSheetLayoutView="100" workbookViewId="0">
      <selection activeCell="AK7" sqref="AK7:AQ7"/>
    </sheetView>
  </sheetViews>
  <sheetFormatPr defaultColWidth="3.125" defaultRowHeight="16.5" customHeight="1"/>
  <cols>
    <col min="1" max="51" width="2.625" style="1" customWidth="1"/>
    <col min="52" max="70" width="3.125" style="1" customWidth="1"/>
    <col min="71" max="227" width="3.125" style="1"/>
    <col min="228" max="307" width="2.625" style="1" customWidth="1"/>
    <col min="308" max="326" width="3.125" style="1" customWidth="1"/>
    <col min="327" max="483" width="3.125" style="1"/>
    <col min="484" max="563" width="2.625" style="1" customWidth="1"/>
    <col min="564" max="582" width="3.125" style="1" customWidth="1"/>
    <col min="583" max="739" width="3.125" style="1"/>
    <col min="740" max="819" width="2.625" style="1" customWidth="1"/>
    <col min="820" max="838" width="3.125" style="1" customWidth="1"/>
    <col min="839" max="995" width="3.125" style="1"/>
    <col min="996" max="1075" width="2.625" style="1" customWidth="1"/>
    <col min="1076" max="1094" width="3.125" style="1" customWidth="1"/>
    <col min="1095" max="1251" width="3.125" style="1"/>
    <col min="1252" max="1331" width="2.625" style="1" customWidth="1"/>
    <col min="1332" max="1350" width="3.125" style="1" customWidth="1"/>
    <col min="1351" max="1507" width="3.125" style="1"/>
    <col min="1508" max="1587" width="2.625" style="1" customWidth="1"/>
    <col min="1588" max="1606" width="3.125" style="1" customWidth="1"/>
    <col min="1607" max="1763" width="3.125" style="1"/>
    <col min="1764" max="1843" width="2.625" style="1" customWidth="1"/>
    <col min="1844" max="1862" width="3.125" style="1" customWidth="1"/>
    <col min="1863" max="2019" width="3.125" style="1"/>
    <col min="2020" max="2099" width="2.625" style="1" customWidth="1"/>
    <col min="2100" max="2118" width="3.125" style="1" customWidth="1"/>
    <col min="2119" max="2275" width="3.125" style="1"/>
    <col min="2276" max="2355" width="2.625" style="1" customWidth="1"/>
    <col min="2356" max="2374" width="3.125" style="1" customWidth="1"/>
    <col min="2375" max="2531" width="3.125" style="1"/>
    <col min="2532" max="2611" width="2.625" style="1" customWidth="1"/>
    <col min="2612" max="2630" width="3.125" style="1" customWidth="1"/>
    <col min="2631" max="2787" width="3.125" style="1"/>
    <col min="2788" max="2867" width="2.625" style="1" customWidth="1"/>
    <col min="2868" max="2886" width="3.125" style="1" customWidth="1"/>
    <col min="2887" max="3043" width="3.125" style="1"/>
    <col min="3044" max="3123" width="2.625" style="1" customWidth="1"/>
    <col min="3124" max="3142" width="3.125" style="1" customWidth="1"/>
    <col min="3143" max="3299" width="3.125" style="1"/>
    <col min="3300" max="3379" width="2.625" style="1" customWidth="1"/>
    <col min="3380" max="3398" width="3.125" style="1" customWidth="1"/>
    <col min="3399" max="3555" width="3.125" style="1"/>
    <col min="3556" max="3635" width="2.625" style="1" customWidth="1"/>
    <col min="3636" max="3654" width="3.125" style="1" customWidth="1"/>
    <col min="3655" max="3811" width="3.125" style="1"/>
    <col min="3812" max="3891" width="2.625" style="1" customWidth="1"/>
    <col min="3892" max="3910" width="3.125" style="1" customWidth="1"/>
    <col min="3911" max="4067" width="3.125" style="1"/>
    <col min="4068" max="4147" width="2.625" style="1" customWidth="1"/>
    <col min="4148" max="4166" width="3.125" style="1" customWidth="1"/>
    <col min="4167" max="4323" width="3.125" style="1"/>
    <col min="4324" max="4403" width="2.625" style="1" customWidth="1"/>
    <col min="4404" max="4422" width="3.125" style="1" customWidth="1"/>
    <col min="4423" max="4579" width="3.125" style="1"/>
    <col min="4580" max="4659" width="2.625" style="1" customWidth="1"/>
    <col min="4660" max="4678" width="3.125" style="1" customWidth="1"/>
    <col min="4679" max="4835" width="3.125" style="1"/>
    <col min="4836" max="4915" width="2.625" style="1" customWidth="1"/>
    <col min="4916" max="4934" width="3.125" style="1" customWidth="1"/>
    <col min="4935" max="5091" width="3.125" style="1"/>
    <col min="5092" max="5171" width="2.625" style="1" customWidth="1"/>
    <col min="5172" max="5190" width="3.125" style="1" customWidth="1"/>
    <col min="5191" max="5347" width="3.125" style="1"/>
    <col min="5348" max="5427" width="2.625" style="1" customWidth="1"/>
    <col min="5428" max="5446" width="3.125" style="1" customWidth="1"/>
    <col min="5447" max="5603" width="3.125" style="1"/>
    <col min="5604" max="5683" width="2.625" style="1" customWidth="1"/>
    <col min="5684" max="5702" width="3.125" style="1" customWidth="1"/>
    <col min="5703" max="5859" width="3.125" style="1"/>
    <col min="5860" max="5939" width="2.625" style="1" customWidth="1"/>
    <col min="5940" max="5958" width="3.125" style="1" customWidth="1"/>
    <col min="5959" max="6115" width="3.125" style="1"/>
    <col min="6116" max="6195" width="2.625" style="1" customWidth="1"/>
    <col min="6196" max="6214" width="3.125" style="1" customWidth="1"/>
    <col min="6215" max="6371" width="3.125" style="1"/>
    <col min="6372" max="6451" width="2.625" style="1" customWidth="1"/>
    <col min="6452" max="6470" width="3.125" style="1" customWidth="1"/>
    <col min="6471" max="6627" width="3.125" style="1"/>
    <col min="6628" max="6707" width="2.625" style="1" customWidth="1"/>
    <col min="6708" max="6726" width="3.125" style="1" customWidth="1"/>
    <col min="6727" max="6883" width="3.125" style="1"/>
    <col min="6884" max="6963" width="2.625" style="1" customWidth="1"/>
    <col min="6964" max="6982" width="3.125" style="1" customWidth="1"/>
    <col min="6983" max="7139" width="3.125" style="1"/>
    <col min="7140" max="7219" width="2.625" style="1" customWidth="1"/>
    <col min="7220" max="7238" width="3.125" style="1" customWidth="1"/>
    <col min="7239" max="7395" width="3.125" style="1"/>
    <col min="7396" max="7475" width="2.625" style="1" customWidth="1"/>
    <col min="7476" max="7494" width="3.125" style="1" customWidth="1"/>
    <col min="7495" max="7651" width="3.125" style="1"/>
    <col min="7652" max="7731" width="2.625" style="1" customWidth="1"/>
    <col min="7732" max="7750" width="3.125" style="1" customWidth="1"/>
    <col min="7751" max="7907" width="3.125" style="1"/>
    <col min="7908" max="7987" width="2.625" style="1" customWidth="1"/>
    <col min="7988" max="8006" width="3.125" style="1" customWidth="1"/>
    <col min="8007" max="8163" width="3.125" style="1"/>
    <col min="8164" max="8243" width="2.625" style="1" customWidth="1"/>
    <col min="8244" max="8262" width="3.125" style="1" customWidth="1"/>
    <col min="8263" max="8419" width="3.125" style="1"/>
    <col min="8420" max="8499" width="2.625" style="1" customWidth="1"/>
    <col min="8500" max="8518" width="3.125" style="1" customWidth="1"/>
    <col min="8519" max="8675" width="3.125" style="1"/>
    <col min="8676" max="8755" width="2.625" style="1" customWidth="1"/>
    <col min="8756" max="8774" width="3.125" style="1" customWidth="1"/>
    <col min="8775" max="8931" width="3.125" style="1"/>
    <col min="8932" max="9011" width="2.625" style="1" customWidth="1"/>
    <col min="9012" max="9030" width="3.125" style="1" customWidth="1"/>
    <col min="9031" max="9187" width="3.125" style="1"/>
    <col min="9188" max="9267" width="2.625" style="1" customWidth="1"/>
    <col min="9268" max="9286" width="3.125" style="1" customWidth="1"/>
    <col min="9287" max="9443" width="3.125" style="1"/>
    <col min="9444" max="9523" width="2.625" style="1" customWidth="1"/>
    <col min="9524" max="9542" width="3.125" style="1" customWidth="1"/>
    <col min="9543" max="9699" width="3.125" style="1"/>
    <col min="9700" max="9779" width="2.625" style="1" customWidth="1"/>
    <col min="9780" max="9798" width="3.125" style="1" customWidth="1"/>
    <col min="9799" max="9955" width="3.125" style="1"/>
    <col min="9956" max="10035" width="2.625" style="1" customWidth="1"/>
    <col min="10036" max="10054" width="3.125" style="1" customWidth="1"/>
    <col min="10055" max="10211" width="3.125" style="1"/>
    <col min="10212" max="10291" width="2.625" style="1" customWidth="1"/>
    <col min="10292" max="10310" width="3.125" style="1" customWidth="1"/>
    <col min="10311" max="10467" width="3.125" style="1"/>
    <col min="10468" max="10547" width="2.625" style="1" customWidth="1"/>
    <col min="10548" max="10566" width="3.125" style="1" customWidth="1"/>
    <col min="10567" max="10723" width="3.125" style="1"/>
    <col min="10724" max="10803" width="2.625" style="1" customWidth="1"/>
    <col min="10804" max="10822" width="3.125" style="1" customWidth="1"/>
    <col min="10823" max="10979" width="3.125" style="1"/>
    <col min="10980" max="11059" width="2.625" style="1" customWidth="1"/>
    <col min="11060" max="11078" width="3.125" style="1" customWidth="1"/>
    <col min="11079" max="11235" width="3.125" style="1"/>
    <col min="11236" max="11315" width="2.625" style="1" customWidth="1"/>
    <col min="11316" max="11334" width="3.125" style="1" customWidth="1"/>
    <col min="11335" max="11491" width="3.125" style="1"/>
    <col min="11492" max="11571" width="2.625" style="1" customWidth="1"/>
    <col min="11572" max="11590" width="3.125" style="1" customWidth="1"/>
    <col min="11591" max="11747" width="3.125" style="1"/>
    <col min="11748" max="11827" width="2.625" style="1" customWidth="1"/>
    <col min="11828" max="11846" width="3.125" style="1" customWidth="1"/>
    <col min="11847" max="12003" width="3.125" style="1"/>
    <col min="12004" max="12083" width="2.625" style="1" customWidth="1"/>
    <col min="12084" max="12102" width="3.125" style="1" customWidth="1"/>
    <col min="12103" max="12259" width="3.125" style="1"/>
    <col min="12260" max="12339" width="2.625" style="1" customWidth="1"/>
    <col min="12340" max="12358" width="3.125" style="1" customWidth="1"/>
    <col min="12359" max="12515" width="3.125" style="1"/>
    <col min="12516" max="12595" width="2.625" style="1" customWidth="1"/>
    <col min="12596" max="12614" width="3.125" style="1" customWidth="1"/>
    <col min="12615" max="12771" width="3.125" style="1"/>
    <col min="12772" max="12851" width="2.625" style="1" customWidth="1"/>
    <col min="12852" max="12870" width="3.125" style="1" customWidth="1"/>
    <col min="12871" max="13027" width="3.125" style="1"/>
    <col min="13028" max="13107" width="2.625" style="1" customWidth="1"/>
    <col min="13108" max="13126" width="3.125" style="1" customWidth="1"/>
    <col min="13127" max="13283" width="3.125" style="1"/>
    <col min="13284" max="13363" width="2.625" style="1" customWidth="1"/>
    <col min="13364" max="13382" width="3.125" style="1" customWidth="1"/>
    <col min="13383" max="13539" width="3.125" style="1"/>
    <col min="13540" max="13619" width="2.625" style="1" customWidth="1"/>
    <col min="13620" max="13638" width="3.125" style="1" customWidth="1"/>
    <col min="13639" max="13795" width="3.125" style="1"/>
    <col min="13796" max="13875" width="2.625" style="1" customWidth="1"/>
    <col min="13876" max="13894" width="3.125" style="1" customWidth="1"/>
    <col min="13895" max="14051" width="3.125" style="1"/>
    <col min="14052" max="14131" width="2.625" style="1" customWidth="1"/>
    <col min="14132" max="14150" width="3.125" style="1" customWidth="1"/>
    <col min="14151" max="14307" width="3.125" style="1"/>
    <col min="14308" max="14387" width="2.625" style="1" customWidth="1"/>
    <col min="14388" max="14406" width="3.125" style="1" customWidth="1"/>
    <col min="14407" max="14563" width="3.125" style="1"/>
    <col min="14564" max="14643" width="2.625" style="1" customWidth="1"/>
    <col min="14644" max="14662" width="3.125" style="1" customWidth="1"/>
    <col min="14663" max="14819" width="3.125" style="1"/>
    <col min="14820" max="14899" width="2.625" style="1" customWidth="1"/>
    <col min="14900" max="14918" width="3.125" style="1" customWidth="1"/>
    <col min="14919" max="15075" width="3.125" style="1"/>
    <col min="15076" max="15155" width="2.625" style="1" customWidth="1"/>
    <col min="15156" max="15174" width="3.125" style="1" customWidth="1"/>
    <col min="15175" max="15331" width="3.125" style="1"/>
    <col min="15332" max="15411" width="2.625" style="1" customWidth="1"/>
    <col min="15412" max="15430" width="3.125" style="1" customWidth="1"/>
    <col min="15431" max="15587" width="3.125" style="1"/>
    <col min="15588" max="15667" width="2.625" style="1" customWidth="1"/>
    <col min="15668" max="15686" width="3.125" style="1" customWidth="1"/>
    <col min="15687" max="15843" width="3.125" style="1"/>
    <col min="15844" max="15923" width="2.625" style="1" customWidth="1"/>
    <col min="15924" max="15942" width="3.125" style="1" customWidth="1"/>
    <col min="15943" max="16099" width="3.125" style="1"/>
    <col min="16100" max="16179" width="2.625" style="1" customWidth="1"/>
    <col min="16180" max="16198" width="3.125" style="1" customWidth="1"/>
    <col min="16199" max="16384" width="3.125" style="1"/>
  </cols>
  <sheetData>
    <row r="1" spans="1:62" ht="16.5" customHeight="1">
      <c r="A1" s="767" t="s">
        <v>575</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row>
    <row r="2" spans="1:62" ht="16.5" customHeight="1">
      <c r="A2" s="172"/>
      <c r="B2" s="172"/>
      <c r="C2" s="172"/>
      <c r="D2" s="172"/>
      <c r="E2" s="172"/>
      <c r="F2" s="172"/>
      <c r="G2" s="172"/>
      <c r="H2" s="172"/>
      <c r="I2" s="172"/>
      <c r="J2" s="173"/>
      <c r="K2" s="173"/>
      <c r="L2" s="173"/>
      <c r="M2" s="173"/>
      <c r="N2" s="173"/>
      <c r="O2" s="173"/>
      <c r="P2" s="174"/>
      <c r="Q2" s="174"/>
      <c r="R2" s="174"/>
      <c r="S2" s="174"/>
      <c r="T2" s="174"/>
      <c r="U2" s="174"/>
      <c r="V2" s="174"/>
      <c r="W2" s="174"/>
      <c r="X2" s="174"/>
      <c r="Y2" s="174"/>
      <c r="Z2" s="174"/>
      <c r="AA2" s="174"/>
      <c r="AB2" s="174"/>
      <c r="AC2" s="174"/>
      <c r="AD2" s="174"/>
      <c r="AE2" s="174"/>
      <c r="AF2" s="174"/>
      <c r="AG2" s="175"/>
    </row>
    <row r="3" spans="1:62" ht="16.5" customHeight="1">
      <c r="A3" s="768" t="s">
        <v>1</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row>
    <row r="4" spans="1:62" ht="16.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62" ht="16.5" customHeight="1">
      <c r="A5" s="768" t="s">
        <v>576</v>
      </c>
      <c r="B5" s="768"/>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row>
    <row r="6" spans="1:62" ht="16.5" customHeight="1" thickBot="1">
      <c r="A6" s="173"/>
      <c r="B6" s="173"/>
      <c r="C6" s="173"/>
      <c r="D6" s="173"/>
      <c r="E6" s="173"/>
      <c r="F6" s="173"/>
      <c r="G6" s="173"/>
      <c r="H6" s="173"/>
      <c r="I6" s="173"/>
      <c r="J6" s="173"/>
      <c r="K6" s="173"/>
      <c r="L6" s="173"/>
      <c r="M6" s="173"/>
      <c r="N6" s="173"/>
      <c r="O6" s="173"/>
      <c r="P6" s="174"/>
      <c r="Q6" s="174"/>
      <c r="R6" s="174"/>
      <c r="S6" s="174"/>
      <c r="T6" s="174"/>
      <c r="U6" s="174"/>
      <c r="V6" s="174"/>
      <c r="W6" s="174"/>
      <c r="X6" s="174"/>
      <c r="Y6" s="174"/>
      <c r="Z6" s="174"/>
      <c r="AA6" s="174"/>
      <c r="AB6" s="174"/>
      <c r="AC6" s="174"/>
      <c r="AD6" s="174"/>
      <c r="AE6" s="174"/>
      <c r="AF6" s="174"/>
      <c r="AG6" s="174"/>
    </row>
    <row r="7" spans="1:62"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768" t="s">
        <v>184</v>
      </c>
      <c r="X7" s="768"/>
      <c r="Y7" s="770" t="str">
        <f>IF(AK7="","",(YEAR(AK7)-2018))</f>
        <v/>
      </c>
      <c r="Z7" s="770"/>
      <c r="AA7" s="177" t="s">
        <v>3</v>
      </c>
      <c r="AB7" s="770" t="str">
        <f>IF(AK7="","",MONTH(AK7))</f>
        <v/>
      </c>
      <c r="AC7" s="770"/>
      <c r="AD7" s="178" t="s">
        <v>4</v>
      </c>
      <c r="AE7" s="771" t="str">
        <f>IF(AK7="","",DAY(AK7))</f>
        <v/>
      </c>
      <c r="AF7" s="771"/>
      <c r="AG7" s="176" t="s">
        <v>5</v>
      </c>
      <c r="AK7" s="781"/>
      <c r="AL7" s="782"/>
      <c r="AM7" s="782"/>
      <c r="AN7" s="782"/>
      <c r="AO7" s="782"/>
      <c r="AP7" s="782"/>
      <c r="AQ7" s="783"/>
    </row>
    <row r="8" spans="1:62" ht="16.5" customHeight="1">
      <c r="A8" s="173" t="s">
        <v>1058</v>
      </c>
      <c r="B8" s="173"/>
      <c r="C8" s="173"/>
      <c r="D8" s="173"/>
      <c r="E8" s="173"/>
      <c r="F8" s="173"/>
      <c r="G8" s="173"/>
      <c r="H8" s="173"/>
      <c r="I8" s="173"/>
      <c r="J8" s="173"/>
      <c r="K8" s="173"/>
      <c r="L8" s="173"/>
      <c r="M8" s="173"/>
      <c r="N8" s="173"/>
      <c r="O8" s="173"/>
      <c r="P8" s="174"/>
      <c r="Q8" s="174"/>
      <c r="R8" s="174"/>
      <c r="S8" s="174"/>
      <c r="T8" s="174"/>
      <c r="U8" s="174"/>
      <c r="V8" s="174"/>
      <c r="W8" s="174"/>
      <c r="X8" s="174"/>
      <c r="Y8" s="174"/>
      <c r="Z8" s="174"/>
      <c r="AA8" s="174"/>
      <c r="AB8" s="174"/>
      <c r="AC8" s="174"/>
      <c r="AD8" s="174"/>
      <c r="AE8" s="174"/>
      <c r="AF8" s="174"/>
      <c r="AG8" s="174"/>
    </row>
    <row r="9" spans="1:62" ht="16.5" customHeight="1">
      <c r="A9" s="173"/>
      <c r="B9" s="173" t="s">
        <v>1053</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62"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62" ht="16.5" customHeight="1">
      <c r="A11" s="173"/>
      <c r="B11" s="173"/>
      <c r="C11" s="173"/>
      <c r="D11" s="173"/>
      <c r="E11" s="173"/>
      <c r="F11" s="173"/>
      <c r="G11" s="173"/>
      <c r="H11" s="173"/>
      <c r="I11" s="173"/>
      <c r="J11" s="174"/>
      <c r="K11" s="174"/>
      <c r="L11" s="174"/>
      <c r="M11" s="767" t="s">
        <v>6</v>
      </c>
      <c r="N11" s="767"/>
      <c r="O11" s="767"/>
      <c r="P11" s="767"/>
      <c r="Q11" s="767"/>
      <c r="R11" s="767"/>
      <c r="S11" s="767"/>
      <c r="T11" s="767"/>
      <c r="U11" s="772"/>
      <c r="V11" s="772"/>
      <c r="W11" s="772"/>
      <c r="X11" s="772"/>
      <c r="Y11" s="772"/>
      <c r="Z11" s="772"/>
      <c r="AA11" s="772"/>
      <c r="AB11" s="772"/>
      <c r="AC11" s="772"/>
      <c r="AD11" s="772"/>
      <c r="AE11" s="772"/>
      <c r="AF11" s="772"/>
      <c r="AG11" s="174"/>
    </row>
    <row r="12" spans="1:62" ht="16.5" customHeight="1">
      <c r="A12" s="174"/>
      <c r="B12" s="174"/>
      <c r="C12" s="174"/>
      <c r="D12" s="174"/>
      <c r="E12" s="174"/>
      <c r="F12" s="174"/>
      <c r="G12" s="174"/>
      <c r="H12" s="174"/>
      <c r="I12" s="174"/>
      <c r="J12" s="174"/>
      <c r="K12" s="174"/>
      <c r="L12" s="174"/>
      <c r="M12" s="766" t="s">
        <v>7</v>
      </c>
      <c r="N12" s="766"/>
      <c r="O12" s="766"/>
      <c r="P12" s="766"/>
      <c r="Q12" s="766"/>
      <c r="R12" s="766"/>
      <c r="S12" s="766"/>
      <c r="T12" s="766"/>
      <c r="U12" s="772"/>
      <c r="V12" s="772"/>
      <c r="W12" s="772"/>
      <c r="X12" s="772"/>
      <c r="Y12" s="772"/>
      <c r="Z12" s="772"/>
      <c r="AA12" s="772"/>
      <c r="AB12" s="772"/>
      <c r="AC12" s="772"/>
      <c r="AD12" s="772"/>
      <c r="AE12" s="772"/>
      <c r="AF12" s="772"/>
      <c r="AG12" s="184"/>
      <c r="BJ12" s="1" t="str">
        <f>IF(AK28="","",DAY(AK28))</f>
        <v/>
      </c>
    </row>
    <row r="13" spans="1:62" ht="16.5" customHeight="1">
      <c r="A13" s="174"/>
      <c r="B13" s="174"/>
      <c r="C13" s="174"/>
      <c r="D13" s="174"/>
      <c r="E13" s="174"/>
      <c r="F13" s="174"/>
      <c r="G13" s="174"/>
      <c r="H13" s="174"/>
      <c r="I13" s="174"/>
      <c r="J13" s="174"/>
      <c r="K13" s="174"/>
      <c r="L13" s="174"/>
      <c r="M13" s="766" t="s">
        <v>8</v>
      </c>
      <c r="N13" s="766"/>
      <c r="O13" s="766"/>
      <c r="P13" s="766"/>
      <c r="Q13" s="766"/>
      <c r="R13" s="766"/>
      <c r="S13" s="766"/>
      <c r="T13" s="766"/>
      <c r="U13" s="183"/>
      <c r="V13" s="183"/>
      <c r="W13" s="174"/>
      <c r="X13" s="174"/>
      <c r="Y13" s="174"/>
      <c r="Z13" s="174"/>
      <c r="AA13" s="174"/>
      <c r="AB13" s="174"/>
      <c r="AC13" s="174"/>
      <c r="AD13" s="174"/>
      <c r="AE13" s="174"/>
      <c r="AF13" s="174"/>
      <c r="AG13" s="180"/>
    </row>
    <row r="14" spans="1:62" ht="16.5" customHeight="1">
      <c r="A14" s="174"/>
      <c r="B14" s="174"/>
      <c r="C14" s="174"/>
      <c r="D14" s="174"/>
      <c r="E14" s="174"/>
      <c r="F14" s="174"/>
      <c r="G14" s="174"/>
      <c r="H14" s="174"/>
      <c r="I14" s="174"/>
      <c r="J14" s="174"/>
      <c r="K14" s="174"/>
      <c r="L14" s="174"/>
      <c r="M14" s="766" t="s">
        <v>9</v>
      </c>
      <c r="N14" s="766"/>
      <c r="O14" s="766"/>
      <c r="P14" s="766"/>
      <c r="Q14" s="766"/>
      <c r="R14" s="766"/>
      <c r="S14" s="766"/>
      <c r="T14" s="766"/>
      <c r="U14" s="772"/>
      <c r="V14" s="772"/>
      <c r="W14" s="772"/>
      <c r="X14" s="772"/>
      <c r="Y14" s="772"/>
      <c r="Z14" s="772"/>
      <c r="AA14" s="772"/>
      <c r="AB14" s="772"/>
      <c r="AC14" s="772"/>
      <c r="AD14" s="772"/>
      <c r="AE14" s="772"/>
      <c r="AF14" s="772"/>
      <c r="AG14" s="181"/>
    </row>
    <row r="15" spans="1:62" ht="16.5" customHeight="1">
      <c r="A15" s="174"/>
      <c r="B15" s="174"/>
      <c r="C15" s="174"/>
      <c r="D15" s="174"/>
      <c r="E15" s="174"/>
      <c r="F15" s="174"/>
      <c r="G15" s="174"/>
      <c r="H15" s="174"/>
      <c r="I15" s="174"/>
      <c r="J15" s="174"/>
      <c r="K15" s="174"/>
      <c r="L15" s="174"/>
      <c r="M15" s="174"/>
      <c r="N15" s="180"/>
      <c r="O15" s="181"/>
      <c r="P15" s="181"/>
      <c r="Q15" s="181"/>
      <c r="R15" s="181"/>
      <c r="S15" s="181"/>
      <c r="T15" s="181"/>
      <c r="U15" s="772"/>
      <c r="V15" s="772"/>
      <c r="W15" s="772"/>
      <c r="X15" s="772"/>
      <c r="Y15" s="772"/>
      <c r="Z15" s="772"/>
      <c r="AA15" s="772"/>
      <c r="AB15" s="772"/>
      <c r="AC15" s="772"/>
      <c r="AD15" s="772"/>
      <c r="AE15" s="772"/>
      <c r="AF15" s="772"/>
      <c r="AG15" s="174"/>
    </row>
    <row r="16" spans="1:62" ht="16.5" customHeight="1">
      <c r="A16" s="174"/>
      <c r="B16" s="174"/>
      <c r="C16" s="174"/>
      <c r="D16" s="174"/>
      <c r="E16" s="174"/>
      <c r="F16" s="174"/>
      <c r="G16" s="174"/>
      <c r="H16" s="174"/>
      <c r="I16" s="174"/>
      <c r="J16" s="174"/>
      <c r="K16" s="174"/>
      <c r="L16" s="174"/>
      <c r="M16" s="174"/>
      <c r="N16" s="180"/>
      <c r="O16" s="181"/>
      <c r="P16" s="181"/>
      <c r="Q16" s="181"/>
      <c r="R16" s="181"/>
      <c r="S16" s="181"/>
      <c r="T16" s="182"/>
      <c r="U16" s="182"/>
      <c r="V16" s="182"/>
      <c r="W16" s="182"/>
      <c r="X16" s="182"/>
      <c r="Y16" s="182"/>
      <c r="Z16" s="182"/>
      <c r="AA16" s="182"/>
      <c r="AB16" s="182"/>
      <c r="AC16" s="182"/>
      <c r="AD16" s="182"/>
      <c r="AE16" s="182"/>
      <c r="AF16" s="182"/>
      <c r="AG16" s="181"/>
    </row>
    <row r="17" spans="1:43" ht="16.5" customHeight="1">
      <c r="A17" s="174"/>
      <c r="B17" s="174"/>
      <c r="C17" s="174"/>
      <c r="D17" s="174"/>
      <c r="E17" s="174"/>
      <c r="F17" s="174"/>
      <c r="G17" s="174"/>
      <c r="H17" s="174"/>
      <c r="I17" s="174"/>
      <c r="J17" s="174"/>
      <c r="K17" s="174"/>
      <c r="L17" s="174"/>
      <c r="M17" s="766" t="s">
        <v>10</v>
      </c>
      <c r="N17" s="766"/>
      <c r="O17" s="766"/>
      <c r="P17" s="766"/>
      <c r="Q17" s="766"/>
      <c r="R17" s="766"/>
      <c r="S17" s="766"/>
      <c r="T17" s="766"/>
      <c r="U17" s="792"/>
      <c r="V17" s="792"/>
      <c r="W17" s="792"/>
      <c r="X17" s="792"/>
      <c r="Y17" s="792"/>
      <c r="Z17" s="792"/>
      <c r="AA17" s="792"/>
      <c r="AB17" s="792"/>
      <c r="AC17" s="792"/>
      <c r="AD17" s="792"/>
      <c r="AE17" s="792"/>
      <c r="AF17" s="792"/>
      <c r="AG17" s="174"/>
    </row>
    <row r="18" spans="1:43" ht="16.5" customHeight="1">
      <c r="A18" s="174"/>
      <c r="B18" s="174"/>
      <c r="C18" s="174"/>
      <c r="D18" s="174"/>
      <c r="E18" s="174"/>
      <c r="F18" s="174"/>
      <c r="G18" s="174"/>
      <c r="H18" s="174"/>
      <c r="I18" s="174"/>
      <c r="J18" s="183"/>
      <c r="K18" s="174"/>
      <c r="L18" s="174"/>
      <c r="M18" s="174"/>
      <c r="N18" s="174"/>
      <c r="O18" s="174"/>
      <c r="P18" s="174"/>
      <c r="Q18" s="174"/>
      <c r="R18" s="174"/>
      <c r="S18" s="174"/>
      <c r="T18" s="174"/>
      <c r="U18" s="792"/>
      <c r="V18" s="792"/>
      <c r="W18" s="792"/>
      <c r="X18" s="792"/>
      <c r="Y18" s="792"/>
      <c r="Z18" s="792"/>
      <c r="AA18" s="792"/>
      <c r="AB18" s="792"/>
      <c r="AC18" s="792"/>
      <c r="AD18" s="792"/>
      <c r="AE18" s="792"/>
      <c r="AF18" s="792"/>
      <c r="AG18" s="174"/>
    </row>
    <row r="19" spans="1:43" ht="16.5"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773" t="s">
        <v>813</v>
      </c>
      <c r="B21" s="773"/>
      <c r="C21" s="773"/>
      <c r="D21" s="773"/>
      <c r="E21" s="773"/>
      <c r="F21" s="773"/>
      <c r="G21" s="773"/>
      <c r="H21" s="773"/>
      <c r="I21" s="773"/>
      <c r="J21" s="773"/>
      <c r="K21" s="773"/>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43" ht="16.5" customHeight="1">
      <c r="A22" s="773" t="s">
        <v>810</v>
      </c>
      <c r="B22" s="773"/>
      <c r="C22" s="773"/>
      <c r="D22" s="773"/>
      <c r="E22" s="773"/>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row>
    <row r="23" spans="1:43" ht="16.5" customHeight="1">
      <c r="A23" s="766" t="s">
        <v>811</v>
      </c>
      <c r="B23" s="766"/>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c r="AE23" s="766"/>
      <c r="AF23" s="766"/>
      <c r="AG23" s="766"/>
    </row>
    <row r="24" spans="1:43" ht="16.5" customHeight="1">
      <c r="A24" s="773" t="s">
        <v>812</v>
      </c>
      <c r="B24" s="773"/>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row>
    <row r="25" spans="1:43" ht="16.5" customHeight="1">
      <c r="A25" s="773" t="s">
        <v>11</v>
      </c>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row>
    <row r="26" spans="1:43" ht="16.5" customHeight="1">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row>
    <row r="27" spans="1:43" ht="16.5" customHeight="1">
      <c r="A27" s="185"/>
      <c r="B27" s="766" t="s">
        <v>577</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185"/>
    </row>
    <row r="28" spans="1:43" ht="16.5" customHeight="1" thickBot="1">
      <c r="A28" s="174"/>
      <c r="B28" s="766" t="s">
        <v>259</v>
      </c>
      <c r="C28" s="766"/>
      <c r="D28" s="766"/>
      <c r="E28" s="766"/>
      <c r="F28" s="766"/>
      <c r="G28" s="766"/>
      <c r="H28" s="766"/>
      <c r="I28" s="766"/>
      <c r="J28" s="766"/>
      <c r="K28" s="766"/>
      <c r="L28" s="179"/>
      <c r="M28" s="174"/>
      <c r="N28" s="174" t="s">
        <v>17</v>
      </c>
      <c r="O28" s="793" t="s">
        <v>483</v>
      </c>
      <c r="P28" s="793"/>
      <c r="Q28" s="176" t="s">
        <v>260</v>
      </c>
      <c r="R28" s="322" t="s">
        <v>484</v>
      </c>
      <c r="S28" s="176" t="s">
        <v>260</v>
      </c>
      <c r="T28" s="794"/>
      <c r="U28" s="794"/>
      <c r="V28" s="176" t="s">
        <v>260</v>
      </c>
      <c r="W28" s="203"/>
      <c r="X28" s="176" t="s">
        <v>260</v>
      </c>
      <c r="Y28" s="203"/>
      <c r="Z28" s="176" t="s">
        <v>260</v>
      </c>
      <c r="AA28" s="794"/>
      <c r="AB28" s="794"/>
      <c r="AC28" s="794"/>
      <c r="AD28" s="794"/>
      <c r="AE28" s="174" t="s">
        <v>18</v>
      </c>
      <c r="AF28" s="174"/>
      <c r="AG28" s="174"/>
    </row>
    <row r="29" spans="1:43" ht="16.5" customHeight="1" thickBot="1">
      <c r="A29" s="174"/>
      <c r="B29" s="766" t="s">
        <v>261</v>
      </c>
      <c r="C29" s="766"/>
      <c r="D29" s="766"/>
      <c r="E29" s="766"/>
      <c r="F29" s="766"/>
      <c r="G29" s="766"/>
      <c r="H29" s="766"/>
      <c r="I29" s="766"/>
      <c r="J29" s="766"/>
      <c r="K29" s="766"/>
      <c r="L29" s="766"/>
      <c r="M29" s="766"/>
      <c r="N29" s="174"/>
      <c r="O29" s="768" t="str">
        <f>IF(AK29&lt;&gt;"",TEXT(AK29,"ggge"),"")</f>
        <v/>
      </c>
      <c r="P29" s="768"/>
      <c r="Q29" s="768"/>
      <c r="R29" s="177" t="s">
        <v>3</v>
      </c>
      <c r="S29" s="770" t="str">
        <f>IF(AK29="","",MONTH(AK29))</f>
        <v/>
      </c>
      <c r="T29" s="770"/>
      <c r="U29" s="177" t="s">
        <v>4</v>
      </c>
      <c r="V29" s="768" t="str">
        <f>IF(AK29="","",DAY(AK29))</f>
        <v/>
      </c>
      <c r="W29" s="768"/>
      <c r="X29" s="177" t="s">
        <v>5</v>
      </c>
      <c r="Y29" s="174"/>
      <c r="Z29" s="174"/>
      <c r="AA29" s="174"/>
      <c r="AB29" s="174"/>
      <c r="AC29" s="174"/>
      <c r="AD29" s="174"/>
      <c r="AE29" s="174"/>
      <c r="AF29" s="174"/>
      <c r="AG29" s="174"/>
      <c r="AK29" s="781"/>
      <c r="AL29" s="782"/>
      <c r="AM29" s="782"/>
      <c r="AN29" s="782"/>
      <c r="AO29" s="782"/>
      <c r="AP29" s="782"/>
      <c r="AQ29" s="783"/>
    </row>
    <row r="30" spans="1:43" ht="16.5" customHeight="1">
      <c r="A30" s="174"/>
      <c r="B30" s="766" t="s">
        <v>262</v>
      </c>
      <c r="C30" s="766"/>
      <c r="D30" s="766"/>
      <c r="E30" s="766"/>
      <c r="F30" s="766"/>
      <c r="G30" s="766"/>
      <c r="H30" s="766"/>
      <c r="I30" s="766"/>
      <c r="J30" s="766"/>
      <c r="K30" s="766"/>
      <c r="L30" s="179"/>
      <c r="M30" s="174"/>
      <c r="N30" s="766" t="s">
        <v>263</v>
      </c>
      <c r="O30" s="766"/>
      <c r="P30" s="766"/>
      <c r="Q30" s="766"/>
      <c r="R30" s="766"/>
      <c r="S30" s="766"/>
      <c r="T30" s="766"/>
      <c r="U30" s="766"/>
      <c r="V30" s="766"/>
      <c r="W30" s="766"/>
      <c r="X30" s="766"/>
      <c r="Y30" s="766"/>
      <c r="Z30" s="766"/>
      <c r="AA30" s="766"/>
      <c r="AB30" s="766"/>
      <c r="AC30" s="766"/>
      <c r="AD30" s="766"/>
      <c r="AE30" s="766"/>
      <c r="AF30" s="766"/>
      <c r="AG30" s="174"/>
    </row>
    <row r="31" spans="1:43" ht="16.5" customHeight="1">
      <c r="A31" s="174"/>
      <c r="B31" s="174" t="s">
        <v>578</v>
      </c>
      <c r="C31" s="174"/>
      <c r="D31" s="174"/>
      <c r="E31" s="174"/>
      <c r="F31" s="174"/>
      <c r="G31" s="174"/>
      <c r="H31" s="174"/>
      <c r="I31" s="174"/>
      <c r="J31" s="796"/>
      <c r="K31" s="796"/>
      <c r="L31" s="796"/>
      <c r="M31" s="796"/>
      <c r="N31" s="796"/>
      <c r="O31" s="796"/>
      <c r="P31" s="796"/>
      <c r="Q31" s="796"/>
      <c r="R31" s="796"/>
      <c r="S31" s="796"/>
      <c r="T31" s="796"/>
      <c r="U31" s="796"/>
      <c r="V31" s="796"/>
      <c r="W31" s="796"/>
      <c r="X31" s="796"/>
      <c r="Y31" s="796"/>
      <c r="Z31" s="796"/>
      <c r="AA31" s="796"/>
      <c r="AB31" s="796"/>
      <c r="AC31" s="796"/>
      <c r="AD31" s="796"/>
      <c r="AE31" s="796"/>
      <c r="AF31" s="796"/>
      <c r="AG31" s="174"/>
    </row>
    <row r="32" spans="1:43" ht="16.5" customHeight="1">
      <c r="A32" s="174"/>
      <c r="B32" s="174"/>
      <c r="C32" s="174"/>
      <c r="D32" s="174"/>
      <c r="E32" s="174"/>
      <c r="F32" s="174"/>
      <c r="G32" s="174"/>
      <c r="H32" s="174"/>
      <c r="I32" s="174"/>
      <c r="J32" s="796"/>
      <c r="K32" s="796"/>
      <c r="L32" s="796"/>
      <c r="M32" s="796"/>
      <c r="N32" s="796"/>
      <c r="O32" s="796"/>
      <c r="P32" s="796"/>
      <c r="Q32" s="796"/>
      <c r="R32" s="796"/>
      <c r="S32" s="796"/>
      <c r="T32" s="796"/>
      <c r="U32" s="796"/>
      <c r="V32" s="796"/>
      <c r="W32" s="796"/>
      <c r="X32" s="796"/>
      <c r="Y32" s="796"/>
      <c r="Z32" s="796"/>
      <c r="AA32" s="796"/>
      <c r="AB32" s="796"/>
      <c r="AC32" s="796"/>
      <c r="AD32" s="796"/>
      <c r="AE32" s="796"/>
      <c r="AF32" s="796"/>
      <c r="AG32" s="174"/>
    </row>
    <row r="33" spans="1:33" ht="16.5" customHeight="1">
      <c r="A33" s="174"/>
      <c r="B33" s="174"/>
      <c r="C33" s="174"/>
      <c r="D33" s="174"/>
      <c r="E33" s="174"/>
      <c r="F33" s="174"/>
      <c r="G33" s="174"/>
      <c r="H33" s="174"/>
      <c r="I33" s="174"/>
      <c r="J33" s="796"/>
      <c r="K33" s="796"/>
      <c r="L33" s="796"/>
      <c r="M33" s="796"/>
      <c r="N33" s="796"/>
      <c r="O33" s="796"/>
      <c r="P33" s="796"/>
      <c r="Q33" s="796"/>
      <c r="R33" s="796"/>
      <c r="S33" s="796"/>
      <c r="T33" s="796"/>
      <c r="U33" s="796"/>
      <c r="V33" s="796"/>
      <c r="W33" s="796"/>
      <c r="X33" s="796"/>
      <c r="Y33" s="796"/>
      <c r="Z33" s="796"/>
      <c r="AA33" s="796"/>
      <c r="AB33" s="796"/>
      <c r="AC33" s="796"/>
      <c r="AD33" s="796"/>
      <c r="AE33" s="796"/>
      <c r="AF33" s="796"/>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t="s">
        <v>12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774" t="s">
        <v>13</v>
      </c>
      <c r="B36" s="775"/>
      <c r="C36" s="775"/>
      <c r="D36" s="775"/>
      <c r="E36" s="775"/>
      <c r="F36" s="775"/>
      <c r="G36" s="775"/>
      <c r="H36" s="775"/>
      <c r="I36" s="775"/>
      <c r="J36" s="775"/>
      <c r="K36" s="775"/>
      <c r="L36" s="775"/>
      <c r="M36" s="775"/>
      <c r="N36" s="774" t="s">
        <v>579</v>
      </c>
      <c r="O36" s="775"/>
      <c r="P36" s="775"/>
      <c r="Q36" s="775"/>
      <c r="R36" s="775"/>
      <c r="S36" s="775"/>
      <c r="T36" s="775"/>
      <c r="U36" s="775"/>
      <c r="V36" s="775"/>
      <c r="W36" s="775"/>
      <c r="X36" s="775"/>
      <c r="Y36" s="775"/>
      <c r="Z36" s="775"/>
      <c r="AA36" s="775"/>
      <c r="AB36" s="778"/>
      <c r="AC36" s="775" t="s">
        <v>0</v>
      </c>
      <c r="AD36" s="775"/>
      <c r="AE36" s="775"/>
      <c r="AF36" s="775"/>
      <c r="AG36" s="778"/>
    </row>
    <row r="37" spans="1:33" ht="16.5" customHeight="1">
      <c r="A37" s="776"/>
      <c r="B37" s="777"/>
      <c r="C37" s="777"/>
      <c r="D37" s="777"/>
      <c r="E37" s="777"/>
      <c r="F37" s="777"/>
      <c r="G37" s="777"/>
      <c r="H37" s="777"/>
      <c r="I37" s="777"/>
      <c r="J37" s="777"/>
      <c r="K37" s="777"/>
      <c r="L37" s="777"/>
      <c r="M37" s="777"/>
      <c r="N37" s="776"/>
      <c r="O37" s="777"/>
      <c r="P37" s="777"/>
      <c r="Q37" s="777"/>
      <c r="R37" s="777"/>
      <c r="S37" s="777"/>
      <c r="T37" s="777"/>
      <c r="U37" s="777"/>
      <c r="V37" s="777"/>
      <c r="W37" s="777"/>
      <c r="X37" s="777"/>
      <c r="Y37" s="777"/>
      <c r="Z37" s="777"/>
      <c r="AA37" s="777"/>
      <c r="AB37" s="779"/>
      <c r="AC37" s="768"/>
      <c r="AD37" s="768"/>
      <c r="AE37" s="768"/>
      <c r="AF37" s="768"/>
      <c r="AG37" s="780"/>
    </row>
    <row r="38" spans="1:33" ht="16.5" customHeight="1">
      <c r="A38" s="774" t="s">
        <v>184</v>
      </c>
      <c r="B38" s="775"/>
      <c r="C38" s="186"/>
      <c r="D38" s="187"/>
      <c r="E38" s="775" t="s">
        <v>3</v>
      </c>
      <c r="F38" s="174"/>
      <c r="G38" s="187"/>
      <c r="H38" s="775" t="s">
        <v>15</v>
      </c>
      <c r="I38" s="174"/>
      <c r="J38" s="187"/>
      <c r="K38" s="775" t="s">
        <v>16</v>
      </c>
      <c r="L38" s="176"/>
      <c r="M38" s="174"/>
      <c r="N38" s="774" t="s">
        <v>184</v>
      </c>
      <c r="O38" s="775"/>
      <c r="P38" s="187"/>
      <c r="Q38" s="186"/>
      <c r="R38" s="186"/>
      <c r="S38" s="775" t="s">
        <v>3</v>
      </c>
      <c r="T38" s="174"/>
      <c r="U38" s="187"/>
      <c r="V38" s="775" t="s">
        <v>15</v>
      </c>
      <c r="W38" s="187"/>
      <c r="X38" s="174"/>
      <c r="Y38" s="775" t="s">
        <v>16</v>
      </c>
      <c r="Z38" s="187"/>
      <c r="AA38" s="174"/>
      <c r="AB38" s="188"/>
      <c r="AC38" s="187"/>
      <c r="AD38" s="187"/>
      <c r="AE38" s="187"/>
      <c r="AF38" s="187"/>
      <c r="AG38" s="188"/>
    </row>
    <row r="39" spans="1:33" ht="16.5" customHeight="1">
      <c r="A39" s="776"/>
      <c r="B39" s="777"/>
      <c r="C39" s="189"/>
      <c r="D39" s="190"/>
      <c r="E39" s="777"/>
      <c r="F39" s="174"/>
      <c r="G39" s="190"/>
      <c r="H39" s="777"/>
      <c r="I39" s="174"/>
      <c r="J39" s="190"/>
      <c r="K39" s="777"/>
      <c r="L39" s="176"/>
      <c r="M39" s="174"/>
      <c r="N39" s="776"/>
      <c r="O39" s="777"/>
      <c r="P39" s="190"/>
      <c r="Q39" s="189"/>
      <c r="R39" s="189"/>
      <c r="S39" s="777"/>
      <c r="T39" s="174"/>
      <c r="U39" s="190"/>
      <c r="V39" s="777"/>
      <c r="W39" s="190"/>
      <c r="X39" s="174"/>
      <c r="Y39" s="777"/>
      <c r="Z39" s="190"/>
      <c r="AA39" s="174"/>
      <c r="AB39" s="191"/>
      <c r="AC39" s="174"/>
      <c r="AD39" s="174"/>
      <c r="AE39" s="174"/>
      <c r="AF39" s="174"/>
      <c r="AG39" s="192"/>
    </row>
    <row r="40" spans="1:33" ht="16.5" customHeight="1">
      <c r="A40" s="784" t="s">
        <v>186</v>
      </c>
      <c r="B40" s="785"/>
      <c r="C40" s="785"/>
      <c r="D40" s="785"/>
      <c r="E40" s="785"/>
      <c r="F40" s="775" t="s">
        <v>580</v>
      </c>
      <c r="G40" s="775"/>
      <c r="H40" s="187"/>
      <c r="I40" s="187"/>
      <c r="J40" s="187"/>
      <c r="K40" s="187"/>
      <c r="L40" s="788"/>
      <c r="M40" s="790" t="s">
        <v>188</v>
      </c>
      <c r="N40" s="774" t="s">
        <v>17</v>
      </c>
      <c r="O40" s="187"/>
      <c r="P40" s="187"/>
      <c r="Q40" s="187"/>
      <c r="R40" s="187"/>
      <c r="S40" s="187"/>
      <c r="T40" s="187"/>
      <c r="U40" s="187"/>
      <c r="V40" s="187"/>
      <c r="W40" s="187"/>
      <c r="X40" s="193"/>
      <c r="Y40" s="187"/>
      <c r="Z40" s="193"/>
      <c r="AA40" s="187"/>
      <c r="AB40" s="778" t="s">
        <v>18</v>
      </c>
      <c r="AC40" s="174"/>
      <c r="AD40" s="174"/>
      <c r="AE40" s="174"/>
      <c r="AF40" s="174"/>
      <c r="AG40" s="192"/>
    </row>
    <row r="41" spans="1:33" ht="16.5" customHeight="1">
      <c r="A41" s="786"/>
      <c r="B41" s="787"/>
      <c r="C41" s="787"/>
      <c r="D41" s="787"/>
      <c r="E41" s="787"/>
      <c r="F41" s="777"/>
      <c r="G41" s="777"/>
      <c r="H41" s="190"/>
      <c r="I41" s="190"/>
      <c r="J41" s="190"/>
      <c r="K41" s="190"/>
      <c r="L41" s="789"/>
      <c r="M41" s="791"/>
      <c r="N41" s="776"/>
      <c r="O41" s="190"/>
      <c r="P41" s="190"/>
      <c r="Q41" s="190"/>
      <c r="R41" s="190"/>
      <c r="S41" s="190"/>
      <c r="T41" s="190"/>
      <c r="U41" s="190"/>
      <c r="V41" s="190"/>
      <c r="W41" s="190"/>
      <c r="X41" s="194"/>
      <c r="Y41" s="190"/>
      <c r="Z41" s="194"/>
      <c r="AA41" s="190"/>
      <c r="AB41" s="779"/>
      <c r="AC41" s="174"/>
      <c r="AD41" s="174"/>
      <c r="AE41" s="174"/>
      <c r="AF41" s="174"/>
      <c r="AG41" s="192"/>
    </row>
    <row r="42" spans="1:33" ht="16.5" customHeight="1">
      <c r="A42" s="198" t="s">
        <v>185</v>
      </c>
      <c r="B42" s="187"/>
      <c r="C42" s="187"/>
      <c r="D42" s="187"/>
      <c r="E42" s="187"/>
      <c r="F42" s="187"/>
      <c r="G42" s="187"/>
      <c r="H42" s="187"/>
      <c r="I42" s="187"/>
      <c r="J42" s="187"/>
      <c r="K42" s="187"/>
      <c r="L42" s="187"/>
      <c r="M42" s="187"/>
      <c r="N42" s="198" t="s">
        <v>185</v>
      </c>
      <c r="O42" s="187"/>
      <c r="P42" s="187"/>
      <c r="Q42" s="187"/>
      <c r="R42" s="187"/>
      <c r="S42" s="187"/>
      <c r="T42" s="187"/>
      <c r="U42" s="187"/>
      <c r="V42" s="187"/>
      <c r="W42" s="187"/>
      <c r="X42" s="187"/>
      <c r="Y42" s="187"/>
      <c r="Z42" s="187"/>
      <c r="AA42" s="187"/>
      <c r="AB42" s="188"/>
      <c r="AC42" s="174"/>
      <c r="AD42" s="174"/>
      <c r="AE42" s="174"/>
      <c r="AF42" s="174"/>
      <c r="AG42" s="192"/>
    </row>
    <row r="43" spans="1:33" ht="16.5" customHeight="1">
      <c r="A43" s="202"/>
      <c r="B43" s="190"/>
      <c r="C43" s="190"/>
      <c r="D43" s="190"/>
      <c r="E43" s="190"/>
      <c r="F43" s="190"/>
      <c r="G43" s="190"/>
      <c r="H43" s="190"/>
      <c r="I43" s="190"/>
      <c r="J43" s="190"/>
      <c r="K43" s="190"/>
      <c r="L43" s="190"/>
      <c r="M43" s="190"/>
      <c r="N43" s="202"/>
      <c r="O43" s="190"/>
      <c r="P43" s="190"/>
      <c r="Q43" s="190"/>
      <c r="R43" s="190"/>
      <c r="S43" s="190"/>
      <c r="T43" s="190"/>
      <c r="U43" s="190"/>
      <c r="V43" s="190"/>
      <c r="W43" s="190"/>
      <c r="X43" s="190"/>
      <c r="Y43" s="190"/>
      <c r="Z43" s="190"/>
      <c r="AA43" s="190"/>
      <c r="AB43" s="191"/>
      <c r="AC43" s="190"/>
      <c r="AD43" s="190"/>
      <c r="AE43" s="190"/>
      <c r="AF43" s="190"/>
      <c r="AG43" s="191"/>
    </row>
    <row r="44" spans="1:33" ht="16.5" customHeight="1">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6.5" customHeight="1">
      <c r="A45" s="795" t="s">
        <v>581</v>
      </c>
      <c r="B45" s="795"/>
      <c r="C45" s="795"/>
      <c r="D45" s="795"/>
      <c r="E45" s="795"/>
      <c r="F45" s="795"/>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row>
    <row r="46" spans="1:33" ht="16.5" customHeight="1">
      <c r="A46" s="773" t="s">
        <v>582</v>
      </c>
      <c r="B46" s="773"/>
      <c r="C46" s="773"/>
      <c r="D46" s="773"/>
      <c r="E46" s="773"/>
      <c r="F46" s="773"/>
      <c r="G46" s="773"/>
      <c r="H46" s="773"/>
      <c r="I46" s="773"/>
      <c r="J46" s="773"/>
      <c r="K46" s="773"/>
      <c r="L46" s="773"/>
      <c r="M46" s="773"/>
      <c r="N46" s="773"/>
      <c r="O46" s="773"/>
      <c r="P46" s="773"/>
      <c r="Q46" s="773"/>
      <c r="R46" s="773"/>
      <c r="S46" s="773"/>
      <c r="T46" s="773"/>
      <c r="U46" s="773"/>
      <c r="V46" s="773"/>
      <c r="W46" s="773"/>
      <c r="X46" s="773"/>
      <c r="Y46" s="773"/>
      <c r="Z46" s="773"/>
      <c r="AA46" s="773"/>
      <c r="AB46" s="773"/>
      <c r="AC46" s="773"/>
      <c r="AD46" s="773"/>
      <c r="AE46" s="773"/>
      <c r="AF46" s="773"/>
      <c r="AG46" s="773"/>
    </row>
    <row r="47" spans="1:33" ht="16.5" customHeight="1">
      <c r="A47" s="766" t="s">
        <v>583</v>
      </c>
      <c r="B47" s="766"/>
      <c r="C47" s="766"/>
      <c r="D47" s="766"/>
      <c r="E47" s="766"/>
      <c r="F47" s="766"/>
      <c r="G47" s="766"/>
      <c r="H47" s="766"/>
      <c r="I47" s="766"/>
      <c r="J47" s="766"/>
      <c r="K47" s="766"/>
      <c r="L47" s="766"/>
      <c r="M47" s="766"/>
      <c r="N47" s="766"/>
      <c r="O47" s="766"/>
      <c r="P47" s="766"/>
      <c r="Q47" s="766"/>
      <c r="R47" s="766"/>
      <c r="S47" s="766"/>
      <c r="T47" s="766"/>
      <c r="U47" s="766"/>
      <c r="V47" s="766"/>
      <c r="W47" s="766"/>
      <c r="X47" s="766"/>
      <c r="Y47" s="766"/>
      <c r="Z47" s="766"/>
      <c r="AA47" s="766"/>
      <c r="AB47" s="766"/>
      <c r="AC47" s="766"/>
      <c r="AD47" s="766"/>
      <c r="AE47" s="766"/>
      <c r="AF47" s="174"/>
      <c r="AG47" s="174"/>
    </row>
    <row r="48" spans="1:33" ht="16.5" customHeight="1">
      <c r="A48" s="174" t="s">
        <v>584</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row>
  </sheetData>
  <mergeCells count="54">
    <mergeCell ref="AK7:AQ7"/>
    <mergeCell ref="AK29:AQ29"/>
    <mergeCell ref="O29:Q29"/>
    <mergeCell ref="A1:AG1"/>
    <mergeCell ref="A3:AG3"/>
    <mergeCell ref="A5:AG5"/>
    <mergeCell ref="W7:X7"/>
    <mergeCell ref="Y7:Z7"/>
    <mergeCell ref="AB7:AC7"/>
    <mergeCell ref="AE7:AF7"/>
    <mergeCell ref="A25:AG25"/>
    <mergeCell ref="M11:T11"/>
    <mergeCell ref="U11:AF12"/>
    <mergeCell ref="M12:T12"/>
    <mergeCell ref="M13:T13"/>
    <mergeCell ref="M14:T14"/>
    <mergeCell ref="U14:AF15"/>
    <mergeCell ref="M17:T17"/>
    <mergeCell ref="U17:AF18"/>
    <mergeCell ref="A21:AG21"/>
    <mergeCell ref="A22:AG22"/>
    <mergeCell ref="A24:AG24"/>
    <mergeCell ref="B29:M29"/>
    <mergeCell ref="S29:T29"/>
    <mergeCell ref="V29:W29"/>
    <mergeCell ref="B27:AF27"/>
    <mergeCell ref="B28:K28"/>
    <mergeCell ref="O28:P28"/>
    <mergeCell ref="T28:U28"/>
    <mergeCell ref="AA28:AD28"/>
    <mergeCell ref="N38:O39"/>
    <mergeCell ref="S38:S39"/>
    <mergeCell ref="B30:K30"/>
    <mergeCell ref="N30:AF30"/>
    <mergeCell ref="J31:AF33"/>
    <mergeCell ref="A36:M37"/>
    <mergeCell ref="N36:AB37"/>
    <mergeCell ref="AC36:AG37"/>
    <mergeCell ref="A23:AG23"/>
    <mergeCell ref="AB40:AB41"/>
    <mergeCell ref="A45:AG45"/>
    <mergeCell ref="A46:AG46"/>
    <mergeCell ref="A47:AE47"/>
    <mergeCell ref="V38:V39"/>
    <mergeCell ref="Y38:Y39"/>
    <mergeCell ref="A40:E41"/>
    <mergeCell ref="F40:G41"/>
    <mergeCell ref="L40:L41"/>
    <mergeCell ref="M40:M41"/>
    <mergeCell ref="N40:N41"/>
    <mergeCell ref="A38:B39"/>
    <mergeCell ref="E38:E39"/>
    <mergeCell ref="H38:H39"/>
    <mergeCell ref="K38:K39"/>
  </mergeCells>
  <phoneticPr fontId="6"/>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0086-EA57-43EF-ACD9-5C1EA8A655C7}">
  <sheetPr>
    <tabColor rgb="FFFFC000"/>
    <pageSetUpPr fitToPage="1"/>
  </sheetPr>
  <dimension ref="A1:AQ46"/>
  <sheetViews>
    <sheetView showGridLines="0" view="pageBreakPreview" zoomScaleNormal="100" zoomScaleSheetLayoutView="100" workbookViewId="0">
      <selection activeCell="AK8" sqref="AK8:AQ8"/>
    </sheetView>
  </sheetViews>
  <sheetFormatPr defaultColWidth="3.125" defaultRowHeight="16.5" customHeight="1"/>
  <cols>
    <col min="1"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43" ht="16.5" customHeight="1">
      <c r="A1" s="767" t="s">
        <v>1000</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row>
    <row r="2" spans="1:43" ht="16.5" customHeigh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row>
    <row r="3" spans="1:43" ht="16.5" customHeight="1">
      <c r="A3" s="768" t="s">
        <v>1</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row>
    <row r="4" spans="1:43" ht="16.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43" ht="16.5" customHeight="1">
      <c r="A5" s="769" t="s">
        <v>1001</v>
      </c>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row>
    <row r="6" spans="1:43"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43"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43" ht="16.5" customHeight="1" thickBot="1">
      <c r="A8" s="173" t="s">
        <v>1055</v>
      </c>
      <c r="B8" s="173"/>
      <c r="C8" s="173"/>
      <c r="D8" s="173"/>
      <c r="E8" s="173"/>
      <c r="F8" s="173"/>
      <c r="G8" s="173"/>
      <c r="H8" s="173"/>
      <c r="I8" s="173"/>
      <c r="J8" s="173"/>
      <c r="K8" s="173"/>
      <c r="L8" s="173"/>
      <c r="M8" s="173"/>
      <c r="N8" s="173"/>
      <c r="O8" s="173"/>
      <c r="P8" s="174"/>
      <c r="Q8" s="174"/>
      <c r="R8" s="174"/>
      <c r="S8" s="174"/>
      <c r="T8" s="174"/>
      <c r="U8" s="174"/>
      <c r="V8" s="174"/>
      <c r="W8" s="768" t="s">
        <v>184</v>
      </c>
      <c r="X8" s="768"/>
      <c r="Y8" s="770" t="str">
        <f>IF(AK8="","",(YEAR(AK8)-2018))</f>
        <v/>
      </c>
      <c r="Z8" s="770"/>
      <c r="AA8" s="177" t="s">
        <v>3</v>
      </c>
      <c r="AB8" s="770" t="str">
        <f>IF(AK8="","",MONTH(AK8))</f>
        <v/>
      </c>
      <c r="AC8" s="770"/>
      <c r="AD8" s="178" t="s">
        <v>4</v>
      </c>
      <c r="AE8" s="771" t="str">
        <f>IF(AK8="","",DAY(AK8))</f>
        <v/>
      </c>
      <c r="AF8" s="771"/>
      <c r="AG8" s="176" t="s">
        <v>5</v>
      </c>
      <c r="AK8" s="781"/>
      <c r="AL8" s="782"/>
      <c r="AM8" s="782"/>
      <c r="AN8" s="782"/>
      <c r="AO8" s="782"/>
      <c r="AP8" s="782"/>
      <c r="AQ8" s="783"/>
    </row>
    <row r="9" spans="1:43" ht="16.5" customHeight="1">
      <c r="A9" s="173"/>
      <c r="B9" s="173" t="s">
        <v>1053</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43"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43"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43" ht="16.5" customHeight="1" thickBot="1">
      <c r="A12" s="173"/>
      <c r="B12" s="173"/>
      <c r="C12" s="173"/>
      <c r="D12" s="173"/>
      <c r="E12" s="173"/>
      <c r="F12" s="173"/>
      <c r="G12" s="173"/>
      <c r="H12" s="173"/>
      <c r="I12" s="173"/>
      <c r="J12" s="173"/>
      <c r="K12" s="174"/>
      <c r="L12" s="174"/>
      <c r="M12" s="767"/>
      <c r="N12" s="767"/>
      <c r="O12" s="767"/>
      <c r="P12" s="767"/>
      <c r="Q12" s="767"/>
      <c r="R12" s="767"/>
      <c r="S12" s="767"/>
      <c r="T12" s="767"/>
      <c r="U12" s="180"/>
      <c r="V12" s="180" t="s">
        <v>1004</v>
      </c>
      <c r="W12" s="797"/>
      <c r="X12" s="797"/>
      <c r="Y12" s="797"/>
      <c r="Z12" s="797"/>
      <c r="AA12" s="797"/>
      <c r="AB12" s="797"/>
      <c r="AC12" s="797"/>
      <c r="AD12" s="797"/>
      <c r="AE12" s="797"/>
      <c r="AF12" s="797"/>
      <c r="AG12" s="174" t="s">
        <v>1003</v>
      </c>
    </row>
    <row r="13" spans="1:43" ht="16.5" customHeight="1" thickBot="1">
      <c r="A13" s="174"/>
      <c r="B13" s="174"/>
      <c r="C13" s="174"/>
      <c r="D13" s="174"/>
      <c r="E13" s="174"/>
      <c r="F13" s="174"/>
      <c r="G13" s="174"/>
      <c r="H13" s="174"/>
      <c r="I13" s="174"/>
      <c r="J13" s="174"/>
      <c r="K13" s="174"/>
      <c r="L13" s="174"/>
      <c r="M13" s="766"/>
      <c r="N13" s="766"/>
      <c r="O13" s="766"/>
      <c r="P13" s="766"/>
      <c r="Q13" s="766"/>
      <c r="R13" s="766"/>
      <c r="S13" s="766"/>
      <c r="T13" s="766"/>
      <c r="U13" s="180"/>
      <c r="V13" s="180"/>
      <c r="W13" s="768" t="s">
        <v>184</v>
      </c>
      <c r="X13" s="768"/>
      <c r="Y13" s="770" t="str">
        <f>IF(AK13="","",(YEAR(AK13)-2018))</f>
        <v/>
      </c>
      <c r="Z13" s="770"/>
      <c r="AA13" s="177" t="s">
        <v>3</v>
      </c>
      <c r="AB13" s="770" t="str">
        <f>IF(AK13="","",MONTH(AK13))</f>
        <v/>
      </c>
      <c r="AC13" s="770"/>
      <c r="AD13" s="178" t="s">
        <v>4</v>
      </c>
      <c r="AE13" s="771" t="str">
        <f>IF(AK13="","",DAY(AK13))</f>
        <v/>
      </c>
      <c r="AF13" s="771"/>
      <c r="AG13" s="176" t="s">
        <v>5</v>
      </c>
      <c r="AK13" s="781"/>
      <c r="AL13" s="782"/>
      <c r="AM13" s="782"/>
      <c r="AN13" s="782"/>
      <c r="AO13" s="782"/>
      <c r="AP13" s="782"/>
      <c r="AQ13" s="783"/>
    </row>
    <row r="14" spans="1:43" ht="16.5" customHeight="1">
      <c r="A14" s="174"/>
      <c r="B14" s="174"/>
      <c r="C14" s="174"/>
      <c r="D14" s="174"/>
      <c r="E14" s="174"/>
      <c r="F14" s="174"/>
      <c r="G14" s="174"/>
      <c r="H14" s="174"/>
      <c r="I14" s="174"/>
      <c r="J14" s="174"/>
      <c r="K14" s="174"/>
      <c r="L14" s="174"/>
      <c r="M14" s="766"/>
      <c r="N14" s="766"/>
      <c r="O14" s="766"/>
      <c r="P14" s="766"/>
      <c r="Q14" s="766"/>
      <c r="R14" s="766"/>
      <c r="S14" s="766"/>
      <c r="T14" s="766"/>
      <c r="U14" s="183"/>
      <c r="V14" s="183"/>
      <c r="W14" s="174"/>
      <c r="X14" s="174"/>
      <c r="Y14" s="174"/>
      <c r="Z14" s="174"/>
      <c r="AA14" s="174"/>
      <c r="AB14" s="174"/>
      <c r="AC14" s="174"/>
      <c r="AD14" s="174"/>
      <c r="AE14" s="174"/>
      <c r="AF14" s="174"/>
      <c r="AG14" s="180"/>
    </row>
    <row r="15" spans="1:43" ht="16.5" customHeight="1">
      <c r="A15" s="174"/>
      <c r="B15" s="174"/>
      <c r="C15" s="174"/>
      <c r="D15" s="174"/>
      <c r="E15" s="174"/>
      <c r="F15" s="174"/>
      <c r="G15" s="174"/>
      <c r="H15" s="174"/>
      <c r="I15" s="174"/>
      <c r="J15" s="174"/>
      <c r="K15" s="174"/>
      <c r="L15" s="174"/>
      <c r="M15" s="766" t="s">
        <v>1002</v>
      </c>
      <c r="N15" s="766"/>
      <c r="O15" s="766"/>
      <c r="P15" s="766"/>
      <c r="Q15" s="766"/>
      <c r="R15" s="766"/>
      <c r="S15" s="766"/>
      <c r="T15" s="766"/>
      <c r="U15" s="772"/>
      <c r="V15" s="772"/>
      <c r="W15" s="772"/>
      <c r="X15" s="772"/>
      <c r="Y15" s="772"/>
      <c r="Z15" s="772"/>
      <c r="AA15" s="772"/>
      <c r="AB15" s="772"/>
      <c r="AC15" s="772"/>
      <c r="AD15" s="772"/>
      <c r="AE15" s="772"/>
      <c r="AF15" s="772"/>
      <c r="AG15" s="181"/>
    </row>
    <row r="16" spans="1:43" ht="16.5" customHeight="1">
      <c r="A16" s="174"/>
      <c r="B16" s="174"/>
      <c r="C16" s="174"/>
      <c r="D16" s="174"/>
      <c r="E16" s="174"/>
      <c r="F16" s="174"/>
      <c r="G16" s="174"/>
      <c r="H16" s="174"/>
      <c r="I16" s="174"/>
      <c r="J16" s="174"/>
      <c r="K16" s="174"/>
      <c r="L16" s="174"/>
      <c r="M16" s="174"/>
      <c r="N16" s="180"/>
      <c r="O16" s="181"/>
      <c r="P16" s="181"/>
      <c r="Q16" s="181"/>
      <c r="R16" s="181"/>
      <c r="S16" s="181"/>
      <c r="T16" s="181"/>
      <c r="U16" s="772"/>
      <c r="V16" s="772"/>
      <c r="W16" s="772"/>
      <c r="X16" s="772"/>
      <c r="Y16" s="772"/>
      <c r="Z16" s="772"/>
      <c r="AA16" s="772"/>
      <c r="AB16" s="772"/>
      <c r="AC16" s="772"/>
      <c r="AD16" s="772"/>
      <c r="AE16" s="772"/>
      <c r="AF16" s="772"/>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66" t="s">
        <v>10</v>
      </c>
      <c r="N18" s="766"/>
      <c r="O18" s="766"/>
      <c r="P18" s="766"/>
      <c r="Q18" s="766"/>
      <c r="R18" s="766"/>
      <c r="S18" s="766"/>
      <c r="T18" s="766"/>
      <c r="U18" s="792"/>
      <c r="V18" s="792"/>
      <c r="W18" s="792"/>
      <c r="X18" s="792"/>
      <c r="Y18" s="792"/>
      <c r="Z18" s="792"/>
      <c r="AA18" s="792"/>
      <c r="AB18" s="792"/>
      <c r="AC18" s="792"/>
      <c r="AD18" s="792"/>
      <c r="AE18" s="792"/>
      <c r="AF18" s="792"/>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92"/>
      <c r="V19" s="792"/>
      <c r="W19" s="792"/>
      <c r="X19" s="792"/>
      <c r="Y19" s="792"/>
      <c r="Z19" s="792"/>
      <c r="AA19" s="792"/>
      <c r="AB19" s="792"/>
      <c r="AC19" s="792"/>
      <c r="AD19" s="792"/>
      <c r="AE19" s="792"/>
      <c r="AF19" s="792"/>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73" t="s">
        <v>1005</v>
      </c>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row>
    <row r="26" spans="1:33" ht="16.5" customHeight="1">
      <c r="A26" s="773" t="s">
        <v>1006</v>
      </c>
      <c r="B26" s="773"/>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row>
    <row r="27" spans="1:33" ht="16.5" customHeight="1">
      <c r="A27" s="773" t="s">
        <v>1007</v>
      </c>
      <c r="B27" s="773"/>
      <c r="C27" s="773"/>
      <c r="D27" s="773"/>
      <c r="E27" s="773"/>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773"/>
    </row>
    <row r="28" spans="1:33" ht="16.5" customHeight="1">
      <c r="A28" s="773" t="s">
        <v>11</v>
      </c>
      <c r="B28" s="773"/>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5"/>
      <c r="C39" s="775"/>
      <c r="D39" s="775"/>
      <c r="E39" s="775"/>
      <c r="F39" s="775"/>
      <c r="G39" s="775"/>
      <c r="H39" s="775"/>
      <c r="I39" s="775"/>
      <c r="J39" s="775"/>
      <c r="K39" s="775"/>
      <c r="L39" s="775"/>
      <c r="M39" s="775"/>
      <c r="N39" s="774" t="s">
        <v>14</v>
      </c>
      <c r="O39" s="775"/>
      <c r="P39" s="775"/>
      <c r="Q39" s="775"/>
      <c r="R39" s="775"/>
      <c r="S39" s="775"/>
      <c r="T39" s="775"/>
      <c r="U39" s="775"/>
      <c r="V39" s="775"/>
      <c r="W39" s="775"/>
      <c r="X39" s="775"/>
      <c r="Y39" s="775"/>
      <c r="Z39" s="775"/>
      <c r="AA39" s="775"/>
      <c r="AB39" s="778"/>
      <c r="AC39" s="775" t="s">
        <v>0</v>
      </c>
      <c r="AD39" s="775"/>
      <c r="AE39" s="775"/>
      <c r="AF39" s="775"/>
      <c r="AG39" s="778"/>
    </row>
    <row r="40" spans="1:33" ht="16.5" customHeight="1">
      <c r="A40" s="776"/>
      <c r="B40" s="777"/>
      <c r="C40" s="777"/>
      <c r="D40" s="777"/>
      <c r="E40" s="777"/>
      <c r="F40" s="777"/>
      <c r="G40" s="777"/>
      <c r="H40" s="777"/>
      <c r="I40" s="777"/>
      <c r="J40" s="777"/>
      <c r="K40" s="777"/>
      <c r="L40" s="777"/>
      <c r="M40" s="777"/>
      <c r="N40" s="776"/>
      <c r="O40" s="777"/>
      <c r="P40" s="777"/>
      <c r="Q40" s="777"/>
      <c r="R40" s="777"/>
      <c r="S40" s="777"/>
      <c r="T40" s="777"/>
      <c r="U40" s="777"/>
      <c r="V40" s="777"/>
      <c r="W40" s="777"/>
      <c r="X40" s="777"/>
      <c r="Y40" s="777"/>
      <c r="Z40" s="777"/>
      <c r="AA40" s="777"/>
      <c r="AB40" s="779"/>
      <c r="AC40" s="768"/>
      <c r="AD40" s="768"/>
      <c r="AE40" s="768"/>
      <c r="AF40" s="768"/>
      <c r="AG40" s="780"/>
    </row>
    <row r="41" spans="1:33" ht="16.5" customHeight="1">
      <c r="A41" s="774" t="s">
        <v>184</v>
      </c>
      <c r="B41" s="775"/>
      <c r="C41" s="186"/>
      <c r="D41" s="186"/>
      <c r="E41" s="187"/>
      <c r="F41" s="775" t="s">
        <v>3</v>
      </c>
      <c r="G41" s="174"/>
      <c r="H41" s="187"/>
      <c r="I41" s="775" t="s">
        <v>15</v>
      </c>
      <c r="J41" s="174"/>
      <c r="K41" s="187"/>
      <c r="L41" s="775" t="s">
        <v>16</v>
      </c>
      <c r="M41" s="174"/>
      <c r="N41" s="774" t="s">
        <v>184</v>
      </c>
      <c r="O41" s="775"/>
      <c r="P41" s="187"/>
      <c r="Q41" s="186"/>
      <c r="R41" s="186"/>
      <c r="S41" s="775" t="s">
        <v>3</v>
      </c>
      <c r="T41" s="174"/>
      <c r="U41" s="187"/>
      <c r="V41" s="775" t="s">
        <v>15</v>
      </c>
      <c r="W41" s="187"/>
      <c r="X41" s="174"/>
      <c r="Y41" s="775" t="s">
        <v>16</v>
      </c>
      <c r="Z41" s="187"/>
      <c r="AA41" s="174"/>
      <c r="AB41" s="188"/>
      <c r="AC41" s="187"/>
      <c r="AD41" s="187"/>
      <c r="AE41" s="187"/>
      <c r="AF41" s="187"/>
      <c r="AG41" s="188"/>
    </row>
    <row r="42" spans="1:33" ht="16.5" customHeight="1">
      <c r="A42" s="776"/>
      <c r="B42" s="777"/>
      <c r="C42" s="189"/>
      <c r="D42" s="189"/>
      <c r="E42" s="190"/>
      <c r="F42" s="777"/>
      <c r="G42" s="174"/>
      <c r="H42" s="190"/>
      <c r="I42" s="777"/>
      <c r="J42" s="174"/>
      <c r="K42" s="190"/>
      <c r="L42" s="777"/>
      <c r="M42" s="174"/>
      <c r="N42" s="776"/>
      <c r="O42" s="777"/>
      <c r="P42" s="190"/>
      <c r="Q42" s="189"/>
      <c r="R42" s="189"/>
      <c r="S42" s="777"/>
      <c r="T42" s="174"/>
      <c r="U42" s="190"/>
      <c r="V42" s="777"/>
      <c r="W42" s="190"/>
      <c r="X42" s="174"/>
      <c r="Y42" s="777"/>
      <c r="Z42" s="190"/>
      <c r="AA42" s="174"/>
      <c r="AB42" s="191"/>
      <c r="AC42" s="174"/>
      <c r="AD42" s="174"/>
      <c r="AE42" s="174"/>
      <c r="AF42" s="174"/>
      <c r="AG42" s="192"/>
    </row>
    <row r="43" spans="1:33" ht="16.5" customHeight="1">
      <c r="A43" s="784" t="s">
        <v>186</v>
      </c>
      <c r="B43" s="785"/>
      <c r="C43" s="785"/>
      <c r="D43" s="785"/>
      <c r="E43" s="785"/>
      <c r="F43" s="775" t="s">
        <v>187</v>
      </c>
      <c r="G43" s="775"/>
      <c r="H43" s="187"/>
      <c r="I43" s="187"/>
      <c r="J43" s="187"/>
      <c r="K43" s="187"/>
      <c r="L43" s="788"/>
      <c r="M43" s="790" t="s">
        <v>188</v>
      </c>
      <c r="N43" s="774" t="s">
        <v>17</v>
      </c>
      <c r="O43" s="187"/>
      <c r="P43" s="187"/>
      <c r="Q43" s="187"/>
      <c r="R43" s="187"/>
      <c r="S43" s="187"/>
      <c r="T43" s="187"/>
      <c r="U43" s="187"/>
      <c r="V43" s="187"/>
      <c r="W43" s="187"/>
      <c r="X43" s="193"/>
      <c r="Y43" s="187"/>
      <c r="Z43" s="193"/>
      <c r="AA43" s="187"/>
      <c r="AB43" s="778" t="s">
        <v>18</v>
      </c>
      <c r="AC43" s="174"/>
      <c r="AD43" s="174"/>
      <c r="AE43" s="174"/>
      <c r="AF43" s="174"/>
      <c r="AG43" s="192"/>
    </row>
    <row r="44" spans="1:33" ht="16.5" customHeight="1">
      <c r="A44" s="786"/>
      <c r="B44" s="787"/>
      <c r="C44" s="787"/>
      <c r="D44" s="787"/>
      <c r="E44" s="787"/>
      <c r="F44" s="777"/>
      <c r="G44" s="777"/>
      <c r="H44" s="190"/>
      <c r="I44" s="190"/>
      <c r="J44" s="190"/>
      <c r="K44" s="190"/>
      <c r="L44" s="789"/>
      <c r="M44" s="791"/>
      <c r="N44" s="776"/>
      <c r="O44" s="190"/>
      <c r="P44" s="190"/>
      <c r="Q44" s="190"/>
      <c r="R44" s="190"/>
      <c r="S44" s="190"/>
      <c r="T44" s="190"/>
      <c r="U44" s="190"/>
      <c r="V44" s="190"/>
      <c r="W44" s="190"/>
      <c r="X44" s="194"/>
      <c r="Y44" s="190"/>
      <c r="Z44" s="194"/>
      <c r="AA44" s="190"/>
      <c r="AB44" s="779"/>
      <c r="AC44" s="174"/>
      <c r="AD44" s="174"/>
      <c r="AE44" s="174"/>
      <c r="AF44" s="174"/>
      <c r="AG44" s="192"/>
    </row>
    <row r="45" spans="1:33" ht="16.5" customHeight="1">
      <c r="A45" s="195" t="s">
        <v>185</v>
      </c>
      <c r="B45" s="196"/>
      <c r="C45" s="196"/>
      <c r="D45" s="196"/>
      <c r="E45" s="196"/>
      <c r="F45" s="196"/>
      <c r="G45" s="196"/>
      <c r="H45" s="196"/>
      <c r="I45" s="196"/>
      <c r="J45" s="196"/>
      <c r="K45" s="196"/>
      <c r="L45" s="196"/>
      <c r="M45" s="197"/>
      <c r="N45" s="198" t="s">
        <v>185</v>
      </c>
      <c r="O45" s="187"/>
      <c r="P45" s="187"/>
      <c r="Q45" s="187"/>
      <c r="R45" s="187"/>
      <c r="S45" s="187"/>
      <c r="T45" s="187"/>
      <c r="U45" s="187"/>
      <c r="V45" s="187"/>
      <c r="W45" s="187"/>
      <c r="X45" s="187"/>
      <c r="Y45" s="187"/>
      <c r="Z45" s="187"/>
      <c r="AA45" s="187"/>
      <c r="AB45" s="188"/>
      <c r="AC45" s="174"/>
      <c r="AD45" s="174"/>
      <c r="AE45" s="174"/>
      <c r="AF45" s="174"/>
      <c r="AG45" s="192"/>
    </row>
    <row r="46" spans="1:33" ht="16.5" customHeight="1">
      <c r="A46" s="199"/>
      <c r="B46" s="200"/>
      <c r="C46" s="200"/>
      <c r="D46" s="200"/>
      <c r="E46" s="200"/>
      <c r="F46" s="200"/>
      <c r="G46" s="200"/>
      <c r="H46" s="200"/>
      <c r="I46" s="200"/>
      <c r="J46" s="200"/>
      <c r="K46" s="200"/>
      <c r="L46" s="200"/>
      <c r="M46" s="201"/>
      <c r="N46" s="202"/>
      <c r="O46" s="190"/>
      <c r="P46" s="190"/>
      <c r="Q46" s="190"/>
      <c r="R46" s="190"/>
      <c r="S46" s="190"/>
      <c r="T46" s="190"/>
      <c r="U46" s="190"/>
      <c r="V46" s="190"/>
      <c r="W46" s="190"/>
      <c r="X46" s="190"/>
      <c r="Y46" s="190"/>
      <c r="Z46" s="190"/>
      <c r="AA46" s="190"/>
      <c r="AB46" s="191"/>
      <c r="AC46" s="190"/>
      <c r="AD46" s="190"/>
      <c r="AE46" s="190"/>
      <c r="AF46" s="190"/>
      <c r="AG46" s="191"/>
    </row>
  </sheetData>
  <mergeCells count="42">
    <mergeCell ref="A1:AG1"/>
    <mergeCell ref="A3:AG3"/>
    <mergeCell ref="A5:AG5"/>
    <mergeCell ref="W8:X8"/>
    <mergeCell ref="Y8:Z8"/>
    <mergeCell ref="AB8:AC8"/>
    <mergeCell ref="AE8:AF8"/>
    <mergeCell ref="AK8:AQ8"/>
    <mergeCell ref="M12:T12"/>
    <mergeCell ref="M13:T13"/>
    <mergeCell ref="M14:T14"/>
    <mergeCell ref="M15:T15"/>
    <mergeCell ref="U15:AF16"/>
    <mergeCell ref="W12:AF12"/>
    <mergeCell ref="AK13:AQ13"/>
    <mergeCell ref="AE13:AF13"/>
    <mergeCell ref="A41:B42"/>
    <mergeCell ref="F41:F42"/>
    <mergeCell ref="I41:I42"/>
    <mergeCell ref="L41:L42"/>
    <mergeCell ref="N41:O42"/>
    <mergeCell ref="A43:E44"/>
    <mergeCell ref="F43:G44"/>
    <mergeCell ref="L43:L44"/>
    <mergeCell ref="M43:M44"/>
    <mergeCell ref="N43:N44"/>
    <mergeCell ref="S41:S42"/>
    <mergeCell ref="AB43:AB44"/>
    <mergeCell ref="W13:X13"/>
    <mergeCell ref="Y13:Z13"/>
    <mergeCell ref="AB13:AC13"/>
    <mergeCell ref="V41:V42"/>
    <mergeCell ref="M18:T18"/>
    <mergeCell ref="U18:AF19"/>
    <mergeCell ref="A25:AG25"/>
    <mergeCell ref="A26:AG26"/>
    <mergeCell ref="A27:AG27"/>
    <mergeCell ref="A28:AG28"/>
    <mergeCell ref="Y41:Y42"/>
    <mergeCell ref="A39:M40"/>
    <mergeCell ref="N39:AB40"/>
    <mergeCell ref="AC39:AG40"/>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初期画面</vt:lpstr>
      <vt:lpstr>申込書</vt:lpstr>
      <vt:lpstr>連絡先</vt:lpstr>
      <vt:lpstr>郵送先</vt:lpstr>
      <vt:lpstr>第二面（入力）</vt:lpstr>
      <vt:lpstr>第一面</vt:lpstr>
      <vt:lpstr>第一面（変更）</vt:lpstr>
      <vt:lpstr>第一面（軽微）</vt:lpstr>
      <vt:lpstr>第一面（計通）</vt:lpstr>
      <vt:lpstr>第一面（計通変更）</vt:lpstr>
      <vt:lpstr>第二面</vt:lpstr>
      <vt:lpstr>第三面</vt:lpstr>
      <vt:lpstr>第四面</vt:lpstr>
      <vt:lpstr>第五面</vt:lpstr>
      <vt:lpstr>別紙</vt:lpstr>
      <vt:lpstr>第四面（集約版）</vt:lpstr>
      <vt:lpstr>第五面（共同住宅等集約版）</vt:lpstr>
      <vt:lpstr>(注意)</vt:lpstr>
      <vt:lpstr>複数建築主</vt:lpstr>
      <vt:lpstr>複数設計者</vt:lpstr>
      <vt:lpstr>委任状</vt:lpstr>
      <vt:lpstr>→TKCデータ用（変更しないでください）</vt:lpstr>
      <vt:lpstr>建築物データ</vt:lpstr>
      <vt:lpstr>ゲスト登録</vt:lpstr>
      <vt:lpstr>電申2</vt:lpstr>
      <vt:lpstr>電申3</vt:lpstr>
      <vt:lpstr>電申4</vt:lpstr>
      <vt:lpstr>電申5</vt:lpstr>
      <vt:lpstr>第6面（旧）</vt:lpstr>
      <vt:lpstr>第7面（旧）</vt:lpstr>
      <vt:lpstr>旧第七面</vt:lpstr>
      <vt:lpstr>旧委任状</vt:lpstr>
      <vt:lpstr>'(注意)'!Print_Area</vt:lpstr>
      <vt:lpstr>委任状!Print_Area</vt:lpstr>
      <vt:lpstr>旧委任状!Print_Area</vt:lpstr>
      <vt:lpstr>旧第七面!Print_Area</vt:lpstr>
      <vt:lpstr>初期画面!Print_Area</vt:lpstr>
      <vt:lpstr>申込書!Print_Area</vt:lpstr>
      <vt:lpstr>'第7面（旧）'!Print_Area</vt:lpstr>
      <vt:lpstr>第一面!Print_Area</vt:lpstr>
      <vt:lpstr>'第一面（計通）'!Print_Area</vt:lpstr>
      <vt:lpstr>'第一面（計通変更）'!Print_Area</vt:lpstr>
      <vt:lpstr>'第一面（軽微）'!Print_Area</vt:lpstr>
      <vt:lpstr>'第一面（変更）'!Print_Area</vt:lpstr>
      <vt:lpstr>第五面!Print_Area</vt:lpstr>
      <vt:lpstr>'第五面（共同住宅等集約版）'!Print_Area</vt:lpstr>
      <vt:lpstr>第三面!Print_Area</vt:lpstr>
      <vt:lpstr>第四面!Print_Area</vt:lpstr>
      <vt:lpstr>'第四面（集約版）'!Print_Area</vt:lpstr>
      <vt:lpstr>第二面!Print_Area</vt:lpstr>
      <vt:lpstr>'第二面（入力）'!Print_Area</vt:lpstr>
      <vt:lpstr>複数設計者!Print_Area</vt:lpstr>
      <vt:lpstr>別紙!Print_Area</vt:lpstr>
      <vt:lpstr>郵送先!Print_Area</vt:lpstr>
      <vt:lpstr>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2018-05-08T04:03:54Z</dcterms:created>
  <dcterms:modified xsi:type="dcterms:W3CDTF">2025-10-06T00:05:35Z</dcterms:modified>
</cp:coreProperties>
</file>